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drawings/drawing53.xml" ContentType="application/vnd.openxmlformats-officedocument.drawing+xml"/>
  <Override PartName="/xl/drawings/drawing54.xml" ContentType="application/vnd.openxmlformats-officedocument.drawing+xml"/>
  <Override PartName="/xl/drawings/drawing55.xml" ContentType="application/vnd.openxmlformats-officedocument.drawing+xml"/>
  <Override PartName="/xl/drawings/drawing56.xml" ContentType="application/vnd.openxmlformats-officedocument.drawing+xml"/>
  <Override PartName="/xl/drawings/drawing57.xml" ContentType="application/vnd.openxmlformats-officedocument.drawing+xml"/>
  <Override PartName="/xl/drawings/drawing58.xml" ContentType="application/vnd.openxmlformats-officedocument.drawing+xml"/>
  <Override PartName="/xl/drawings/drawing59.xml" ContentType="application/vnd.openxmlformats-officedocument.drawing+xml"/>
  <Override PartName="/xl/drawings/drawing60.xml" ContentType="application/vnd.openxmlformats-officedocument.drawing+xml"/>
  <Override PartName="/xl/drawings/drawing61.xml" ContentType="application/vnd.openxmlformats-officedocument.drawing+xml"/>
  <Override PartName="/xl/drawings/drawing62.xml" ContentType="application/vnd.openxmlformats-officedocument.drawing+xml"/>
  <Override PartName="/xl/drawings/drawing63.xml" ContentType="application/vnd.openxmlformats-officedocument.drawing+xml"/>
  <Override PartName="/xl/drawings/drawing64.xml" ContentType="application/vnd.openxmlformats-officedocument.drawing+xml"/>
  <Override PartName="/xl/drawings/drawing65.xml" ContentType="application/vnd.openxmlformats-officedocument.drawing+xml"/>
  <Override PartName="/xl/drawings/drawing66.xml" ContentType="application/vnd.openxmlformats-officedocument.drawing+xml"/>
  <Override PartName="/xl/drawings/drawing67.xml" ContentType="application/vnd.openxmlformats-officedocument.drawing+xml"/>
  <Override PartName="/xl/drawings/drawing68.xml" ContentType="application/vnd.openxmlformats-officedocument.drawing+xml"/>
  <Override PartName="/xl/drawings/drawing69.xml" ContentType="application/vnd.openxmlformats-officedocument.drawing+xml"/>
  <Override PartName="/xl/drawings/drawing70.xml" ContentType="application/vnd.openxmlformats-officedocument.drawing+xml"/>
  <Override PartName="/xl/drawings/drawing71.xml" ContentType="application/vnd.openxmlformats-officedocument.drawing+xml"/>
  <Override PartName="/xl/drawings/drawing72.xml" ContentType="application/vnd.openxmlformats-officedocument.drawing+xml"/>
  <Override PartName="/xl/drawings/drawing73.xml" ContentType="application/vnd.openxmlformats-officedocument.drawing+xml"/>
  <Override PartName="/xl/drawings/drawing74.xml" ContentType="application/vnd.openxmlformats-officedocument.drawing+xml"/>
  <Override PartName="/xl/drawings/drawing75.xml" ContentType="application/vnd.openxmlformats-officedocument.drawing+xml"/>
  <Override PartName="/xl/drawings/drawing76.xml" ContentType="application/vnd.openxmlformats-officedocument.drawing+xml"/>
  <Override PartName="/xl/drawings/drawing77.xml" ContentType="application/vnd.openxmlformats-officedocument.drawing+xml"/>
  <Override PartName="/xl/drawings/drawing78.xml" ContentType="application/vnd.openxmlformats-officedocument.drawing+xml"/>
  <Override PartName="/xl/drawings/drawing7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19-090-03_II_318_Častolovice_obchvat\4_PDPS\_Odevzdání PDPS_08_2024\Soutěž rozdělení 09_2024\"/>
    </mc:Choice>
  </mc:AlternateContent>
  <bookViews>
    <workbookView xWindow="0" yWindow="0" windowWidth="0" windowHeight="0"/>
  </bookViews>
  <sheets>
    <sheet name="Rekapitulace" sheetId="80" r:id="rId1"/>
    <sheet name="SO 000" sheetId="2" r:id="rId2"/>
    <sheet name="SO 101SO 101.P1" sheetId="3" r:id="rId3"/>
    <sheet name="SO 101SO 101.P2" sheetId="4" r:id="rId4"/>
    <sheet name="SO 101SO 101.P3" sheetId="5" r:id="rId5"/>
    <sheet name="SO 101SO 101.P4" sheetId="6" r:id="rId6"/>
    <sheet name="SO 101SO 101.P5" sheetId="7" r:id="rId7"/>
    <sheet name="SO 101SO 101" sheetId="8" r:id="rId8"/>
    <sheet name="SO 102SO 102.P1" sheetId="9" r:id="rId9"/>
    <sheet name="SO 102SO 102.P2" sheetId="10" r:id="rId10"/>
    <sheet name="SO 102SO 102.P3" sheetId="11" r:id="rId11"/>
    <sheet name="SO 102SO 102.P4" sheetId="12" r:id="rId12"/>
    <sheet name="SO 102SO 102.P5" sheetId="13" r:id="rId13"/>
    <sheet name="SO 102SO 102" sheetId="14" r:id="rId14"/>
    <sheet name="SO 103" sheetId="15" r:id="rId15"/>
    <sheet name="SO 104SO 104.P1" sheetId="16" r:id="rId16"/>
    <sheet name="SO 104SO 104.P2" sheetId="17" r:id="rId17"/>
    <sheet name="SO 104SO 104" sheetId="18" r:id="rId18"/>
    <sheet name="SO 105" sheetId="19" r:id="rId19"/>
    <sheet name="SO 110" sheetId="20" r:id="rId20"/>
    <sheet name="SO 111" sheetId="21" r:id="rId21"/>
    <sheet name="SO 112" sheetId="22" r:id="rId22"/>
    <sheet name="SO 116SO 116.P1,P2" sheetId="23" r:id="rId23"/>
    <sheet name="SO 116SO 116.P3,P4" sheetId="24" r:id="rId24"/>
    <sheet name="SO 116SO 116" sheetId="25" r:id="rId25"/>
    <sheet name="SO 134" sheetId="26" r:id="rId26"/>
    <sheet name="SO 140SO 140.1SO 140.1.P1" sheetId="27" r:id="rId27"/>
    <sheet name="SO 140SO 140.1SO 140.1" sheetId="28" r:id="rId28"/>
    <sheet name="SO 140SO 140.2SO 140.2.P2" sheetId="29" r:id="rId29"/>
    <sheet name="SO 140SO 140.2SO 140.2" sheetId="30" r:id="rId30"/>
    <sheet name="SO 140SO 140.3SO 140.3.P3" sheetId="31" r:id="rId31"/>
    <sheet name="SO 140SO 140.3SO 140.3" sheetId="32" r:id="rId32"/>
    <sheet name="SO 150SO 150.P1" sheetId="33" r:id="rId33"/>
    <sheet name="SO 150SO 150" sheetId="34" r:id="rId34"/>
    <sheet name="SO 151SO 151.1" sheetId="35" r:id="rId35"/>
    <sheet name="SO 151SO 151.2SO 151.2.P1" sheetId="36" r:id="rId36"/>
    <sheet name="SO 151SO 151.2SO 151.2" sheetId="37" r:id="rId37"/>
    <sheet name="SO 151SO 151.3SO 151.3.P3" sheetId="38" r:id="rId38"/>
    <sheet name="SO 151SO 151.3SO 151.3" sheetId="39" r:id="rId39"/>
    <sheet name="SO 151SO 151.4SO 151.4.P4" sheetId="40" r:id="rId40"/>
    <sheet name="SO 151SO 151.4SO 151.4" sheetId="41" r:id="rId41"/>
    <sheet name="SO 151SO 151.5SO 151.5.P5" sheetId="42" r:id="rId42"/>
    <sheet name="SO 151SO 151.5SO 151.5" sheetId="43" r:id="rId43"/>
    <sheet name="SO 152SO 152.1SO 152.1.P1" sheetId="44" r:id="rId44"/>
    <sheet name="SO 152SO 152.1SO 152.1" sheetId="45" r:id="rId45"/>
    <sheet name="SO 152SO 152.2SO 152.2.P2" sheetId="46" r:id="rId46"/>
    <sheet name="SO 152SO 152.2SO 152.2" sheetId="47" r:id="rId47"/>
    <sheet name="SO 152SO 152.3SO 152.3.P3" sheetId="48" r:id="rId48"/>
    <sheet name="SO 152SO 152.3SO 152.3" sheetId="49" r:id="rId49"/>
    <sheet name="SO 152SO 152.4SO 152.4" sheetId="50" r:id="rId50"/>
    <sheet name="SO 152SO 152.5SO 152.5.P4" sheetId="51" r:id="rId51"/>
    <sheet name="SO 152SO 152.5SO 152.5" sheetId="52" r:id="rId52"/>
    <sheet name="SO 152SO 152.6SO 152.6.P5" sheetId="53" r:id="rId53"/>
    <sheet name="SO 152SO 152.6SO 152.6" sheetId="54" r:id="rId54"/>
    <sheet name="SO 152SO 152.7SO 152.7.P6" sheetId="55" r:id="rId55"/>
    <sheet name="SO 152SO 152.7SO 152.7" sheetId="56" r:id="rId56"/>
    <sheet name="SO 170" sheetId="57" r:id="rId57"/>
    <sheet name="SO 180" sheetId="58" r:id="rId58"/>
    <sheet name="SO 190" sheetId="59" r:id="rId59"/>
    <sheet name="SO 201" sheetId="60" r:id="rId60"/>
    <sheet name="SO 202" sheetId="61" r:id="rId61"/>
    <sheet name="SO 203" sheetId="62" r:id="rId62"/>
    <sheet name="SO 204" sheetId="63" r:id="rId63"/>
    <sheet name="SO 205" sheetId="64" r:id="rId64"/>
    <sheet name="SO 206" sheetId="65" r:id="rId65"/>
    <sheet name="SO 207" sheetId="66" r:id="rId66"/>
    <sheet name="SO 331" sheetId="67" r:id="rId67"/>
    <sheet name="SO 341" sheetId="68" r:id="rId68"/>
    <sheet name="SO 361" sheetId="69" r:id="rId69"/>
    <sheet name="SO 362" sheetId="70" r:id="rId70"/>
    <sheet name="SO 363" sheetId="71" r:id="rId71"/>
    <sheet name="SO 364" sheetId="72" r:id="rId72"/>
    <sheet name="SO 365" sheetId="73" r:id="rId73"/>
    <sheet name="SO 432" sheetId="74" r:id="rId74"/>
    <sheet name="SO 511SO 511.1 a 4" sheetId="75" r:id="rId75"/>
    <sheet name="SO 511SO 511.2" sheetId="76" r:id="rId76"/>
    <sheet name="SO 511SO 511.3" sheetId="77" r:id="rId77"/>
    <sheet name="SO 801" sheetId="78" r:id="rId78"/>
    <sheet name="SO 810" sheetId="79" r:id="rId79"/>
  </sheets>
  <calcPr/>
</workbook>
</file>

<file path=xl/calcChain.xml><?xml version="1.0" encoding="utf-8"?>
<calcChain xmlns="http://schemas.openxmlformats.org/spreadsheetml/2006/main">
  <c i="80" l="1" r="E87"/>
  <c r="D87"/>
  <c r="C87"/>
  <c r="E86"/>
  <c r="D86"/>
  <c r="C86"/>
  <c r="E85"/>
  <c r="D85"/>
  <c r="C85"/>
  <c r="E84"/>
  <c r="D84"/>
  <c r="C84"/>
  <c r="E83"/>
  <c r="D83"/>
  <c r="C83"/>
  <c r="E82"/>
  <c r="D82"/>
  <c r="C82"/>
  <c r="E81"/>
  <c r="D81"/>
  <c r="C81"/>
  <c r="E80"/>
  <c r="D80"/>
  <c r="C80"/>
  <c r="E79"/>
  <c r="D79"/>
  <c r="C79"/>
  <c r="E78"/>
  <c r="D78"/>
  <c r="C78"/>
  <c r="E77"/>
  <c r="D77"/>
  <c r="C77"/>
  <c r="E76"/>
  <c r="D76"/>
  <c r="C76"/>
  <c r="E75"/>
  <c r="D75"/>
  <c r="C75"/>
  <c r="E74"/>
  <c r="D74"/>
  <c r="C74"/>
  <c r="E73"/>
  <c r="D73"/>
  <c r="C73"/>
  <c r="E72"/>
  <c r="D72"/>
  <c r="C72"/>
  <c r="E71"/>
  <c r="D71"/>
  <c r="C71"/>
  <c r="E70"/>
  <c r="D70"/>
  <c r="C70"/>
  <c r="E69"/>
  <c r="D69"/>
  <c r="C69"/>
  <c r="E68"/>
  <c r="D68"/>
  <c r="C68"/>
  <c r="E67"/>
  <c r="D67"/>
  <c r="C67"/>
  <c r="E66"/>
  <c r="D66"/>
  <c r="C66"/>
  <c r="E65"/>
  <c r="D65"/>
  <c r="C65"/>
  <c r="E64"/>
  <c r="D64"/>
  <c r="C64"/>
  <c r="E63"/>
  <c r="D63"/>
  <c r="C63"/>
  <c r="E62"/>
  <c r="D62"/>
  <c r="C62"/>
  <c r="E61"/>
  <c r="D61"/>
  <c r="C61"/>
  <c r="E60"/>
  <c r="D60"/>
  <c r="C60"/>
  <c r="E59"/>
  <c r="D59"/>
  <c r="C59"/>
  <c r="E58"/>
  <c r="D58"/>
  <c r="C58"/>
  <c r="E57"/>
  <c r="D57"/>
  <c r="C57"/>
  <c r="E56"/>
  <c r="D56"/>
  <c r="C56"/>
  <c r="E55"/>
  <c r="D55"/>
  <c r="C55"/>
  <c r="E54"/>
  <c r="D54"/>
  <c r="C54"/>
  <c r="E53"/>
  <c r="D53"/>
  <c r="C53"/>
  <c r="E52"/>
  <c r="D52"/>
  <c r="C52"/>
  <c r="E51"/>
  <c r="D51"/>
  <c r="C51"/>
  <c r="E50"/>
  <c r="D50"/>
  <c r="C50"/>
  <c r="E49"/>
  <c r="D49"/>
  <c r="C49"/>
  <c r="E48"/>
  <c r="D48"/>
  <c r="C48"/>
  <c r="E47"/>
  <c r="D47"/>
  <c r="C47"/>
  <c r="E46"/>
  <c r="D46"/>
  <c r="C46"/>
  <c r="E45"/>
  <c r="D45"/>
  <c r="C45"/>
  <c r="E44"/>
  <c r="D44"/>
  <c r="C44"/>
  <c r="E43"/>
  <c r="D43"/>
  <c r="C43"/>
  <c r="E42"/>
  <c r="D42"/>
  <c r="C42"/>
  <c r="E41"/>
  <c r="D41"/>
  <c r="C41"/>
  <c r="E40"/>
  <c r="D40"/>
  <c r="C40"/>
  <c r="E39"/>
  <c r="D39"/>
  <c r="C39"/>
  <c r="E38"/>
  <c r="D38"/>
  <c r="C38"/>
  <c r="E37"/>
  <c r="D37"/>
  <c r="C37"/>
  <c r="E36"/>
  <c r="D36"/>
  <c r="C36"/>
  <c r="E35"/>
  <c r="D35"/>
  <c r="C35"/>
  <c r="E34"/>
  <c r="D34"/>
  <c r="C34"/>
  <c r="E33"/>
  <c r="D33"/>
  <c r="C33"/>
  <c r="E32"/>
  <c r="D32"/>
  <c r="C32"/>
  <c r="E31"/>
  <c r="D31"/>
  <c r="C31"/>
  <c r="E30"/>
  <c r="D30"/>
  <c r="C30"/>
  <c r="E29"/>
  <c r="D29"/>
  <c r="C29"/>
  <c r="E28"/>
  <c r="D28"/>
  <c r="C28"/>
  <c r="E27"/>
  <c r="D27"/>
  <c r="C27"/>
  <c r="E26"/>
  <c r="D26"/>
  <c r="C26"/>
  <c r="E25"/>
  <c r="D25"/>
  <c r="C25"/>
  <c r="E24"/>
  <c r="D24"/>
  <c r="C24"/>
  <c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79" r="I3"/>
  <c r="I8"/>
  <c r="O25"/>
  <c r="I25"/>
  <c r="O21"/>
  <c r="I21"/>
  <c r="O17"/>
  <c r="I17"/>
  <c r="O13"/>
  <c r="I13"/>
  <c r="O9"/>
  <c r="I9"/>
  <c i="78" r="I3"/>
  <c r="I8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77" r="I3"/>
  <c r="I100"/>
  <c r="O109"/>
  <c r="I109"/>
  <c r="O105"/>
  <c r="I105"/>
  <c r="O101"/>
  <c r="I101"/>
  <c r="I51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I18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76" r="I3"/>
  <c r="I108"/>
  <c r="O117"/>
  <c r="I117"/>
  <c r="O113"/>
  <c r="I113"/>
  <c r="O109"/>
  <c r="I109"/>
  <c r="I51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I18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75" r="I3"/>
  <c r="I108"/>
  <c r="O117"/>
  <c r="I117"/>
  <c r="O113"/>
  <c r="I113"/>
  <c r="O109"/>
  <c r="I109"/>
  <c r="I51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I18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74" r="I3"/>
  <c r="I180"/>
  <c r="O181"/>
  <c r="I181"/>
  <c r="I167"/>
  <c r="O176"/>
  <c r="I176"/>
  <c r="O172"/>
  <c r="I172"/>
  <c r="O168"/>
  <c r="I168"/>
  <c r="I51"/>
  <c r="O164"/>
  <c r="I164"/>
  <c r="O161"/>
  <c r="I161"/>
  <c r="O158"/>
  <c r="I158"/>
  <c r="O155"/>
  <c r="I155"/>
  <c r="O151"/>
  <c r="I151"/>
  <c r="O148"/>
  <c r="I148"/>
  <c r="O145"/>
  <c r="I145"/>
  <c r="O142"/>
  <c r="I142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2"/>
  <c r="I52"/>
  <c r="I46"/>
  <c r="O47"/>
  <c r="I47"/>
  <c r="I41"/>
  <c r="O42"/>
  <c r="I42"/>
  <c r="I20"/>
  <c r="O37"/>
  <c r="I37"/>
  <c r="O33"/>
  <c r="I33"/>
  <c r="O29"/>
  <c r="I29"/>
  <c r="O25"/>
  <c r="I25"/>
  <c r="O21"/>
  <c r="I21"/>
  <c r="I8"/>
  <c r="O16"/>
  <c r="I16"/>
  <c r="O13"/>
  <c r="I13"/>
  <c r="O9"/>
  <c r="I9"/>
  <c i="73" r="I3"/>
  <c r="I26"/>
  <c r="O43"/>
  <c r="I43"/>
  <c r="O39"/>
  <c r="I39"/>
  <c r="O35"/>
  <c r="I35"/>
  <c r="O31"/>
  <c r="I31"/>
  <c r="O27"/>
  <c r="I27"/>
  <c r="I13"/>
  <c r="O22"/>
  <c r="I22"/>
  <c r="O18"/>
  <c r="I18"/>
  <c r="O14"/>
  <c r="I14"/>
  <c r="I8"/>
  <c r="O9"/>
  <c r="I9"/>
  <c i="72" r="I3"/>
  <c r="I26"/>
  <c r="O43"/>
  <c r="I43"/>
  <c r="O39"/>
  <c r="I39"/>
  <c r="O35"/>
  <c r="I35"/>
  <c r="O31"/>
  <c r="I31"/>
  <c r="O27"/>
  <c r="I27"/>
  <c r="I13"/>
  <c r="O22"/>
  <c r="I22"/>
  <c r="O18"/>
  <c r="I18"/>
  <c r="O14"/>
  <c r="I14"/>
  <c r="I8"/>
  <c r="O9"/>
  <c r="I9"/>
  <c i="71" r="I3"/>
  <c r="I92"/>
  <c r="O93"/>
  <c r="I93"/>
  <c r="I67"/>
  <c r="O88"/>
  <c r="I88"/>
  <c r="O84"/>
  <c r="I84"/>
  <c r="O80"/>
  <c r="I80"/>
  <c r="O76"/>
  <c r="I76"/>
  <c r="O72"/>
  <c r="I72"/>
  <c r="O68"/>
  <c r="I68"/>
  <c r="I62"/>
  <c r="O63"/>
  <c r="I63"/>
  <c r="I13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70" r="I3"/>
  <c r="I92"/>
  <c r="O93"/>
  <c r="I93"/>
  <c r="I67"/>
  <c r="O88"/>
  <c r="I88"/>
  <c r="O84"/>
  <c r="I84"/>
  <c r="O80"/>
  <c r="I80"/>
  <c r="O76"/>
  <c r="I76"/>
  <c r="O72"/>
  <c r="I72"/>
  <c r="O68"/>
  <c r="I68"/>
  <c r="I62"/>
  <c r="O63"/>
  <c r="I63"/>
  <c r="I13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69" r="I3"/>
  <c r="I92"/>
  <c r="O93"/>
  <c r="I93"/>
  <c r="I67"/>
  <c r="O88"/>
  <c r="I88"/>
  <c r="O84"/>
  <c r="I84"/>
  <c r="O80"/>
  <c r="I80"/>
  <c r="O76"/>
  <c r="I76"/>
  <c r="O72"/>
  <c r="I72"/>
  <c r="O68"/>
  <c r="I68"/>
  <c r="I62"/>
  <c r="O63"/>
  <c r="I63"/>
  <c r="I13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68" r="I3"/>
  <c r="I96"/>
  <c r="O101"/>
  <c r="I101"/>
  <c r="O97"/>
  <c r="I97"/>
  <c r="I71"/>
  <c r="O92"/>
  <c r="I92"/>
  <c r="O88"/>
  <c r="I88"/>
  <c r="O84"/>
  <c r="I84"/>
  <c r="O80"/>
  <c r="I80"/>
  <c r="O76"/>
  <c r="I76"/>
  <c r="O72"/>
  <c r="I72"/>
  <c r="I66"/>
  <c r="O67"/>
  <c r="I67"/>
  <c r="I21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67" r="I3"/>
  <c r="I88"/>
  <c r="O93"/>
  <c r="I93"/>
  <c r="O89"/>
  <c r="I89"/>
  <c r="I63"/>
  <c r="O84"/>
  <c r="I84"/>
  <c r="O80"/>
  <c r="I80"/>
  <c r="O76"/>
  <c r="I76"/>
  <c r="O72"/>
  <c r="I72"/>
  <c r="O68"/>
  <c r="I68"/>
  <c r="O64"/>
  <c r="I64"/>
  <c r="I58"/>
  <c r="O59"/>
  <c r="I59"/>
  <c r="I25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66" r="I3"/>
  <c r="I261"/>
  <c r="O306"/>
  <c r="I306"/>
  <c r="O302"/>
  <c r="I302"/>
  <c r="O298"/>
  <c r="I298"/>
  <c r="O294"/>
  <c r="I294"/>
  <c r="O290"/>
  <c r="I290"/>
  <c r="O286"/>
  <c r="I286"/>
  <c r="O282"/>
  <c r="I282"/>
  <c r="O278"/>
  <c r="I278"/>
  <c r="O274"/>
  <c r="I274"/>
  <c r="O270"/>
  <c r="I270"/>
  <c r="O266"/>
  <c r="I266"/>
  <c r="O262"/>
  <c r="I262"/>
  <c r="I248"/>
  <c r="O257"/>
  <c r="I257"/>
  <c r="O253"/>
  <c r="I253"/>
  <c r="O249"/>
  <c r="I249"/>
  <c r="I219"/>
  <c r="O244"/>
  <c r="I244"/>
  <c r="O240"/>
  <c r="I240"/>
  <c r="O236"/>
  <c r="I236"/>
  <c r="O232"/>
  <c r="I232"/>
  <c r="O228"/>
  <c r="I228"/>
  <c r="O224"/>
  <c r="I224"/>
  <c r="O220"/>
  <c r="I220"/>
  <c r="I214"/>
  <c r="O215"/>
  <c r="I215"/>
  <c r="I197"/>
  <c r="O210"/>
  <c r="I210"/>
  <c r="O206"/>
  <c r="I206"/>
  <c r="O202"/>
  <c r="I202"/>
  <c r="O198"/>
  <c r="I198"/>
  <c r="I128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I107"/>
  <c r="O124"/>
  <c r="I124"/>
  <c r="O120"/>
  <c r="I120"/>
  <c r="O116"/>
  <c r="I116"/>
  <c r="O112"/>
  <c r="I112"/>
  <c r="O108"/>
  <c r="I108"/>
  <c r="I78"/>
  <c r="O103"/>
  <c r="I103"/>
  <c r="O99"/>
  <c r="I99"/>
  <c r="O95"/>
  <c r="I95"/>
  <c r="O91"/>
  <c r="I91"/>
  <c r="O87"/>
  <c r="I87"/>
  <c r="O83"/>
  <c r="I83"/>
  <c r="O79"/>
  <c r="I79"/>
  <c r="I37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I8"/>
  <c r="O33"/>
  <c r="I33"/>
  <c r="O29"/>
  <c r="I29"/>
  <c r="O25"/>
  <c r="I25"/>
  <c r="O21"/>
  <c r="I21"/>
  <c r="O17"/>
  <c r="I17"/>
  <c r="O13"/>
  <c r="I13"/>
  <c r="O9"/>
  <c r="I9"/>
  <c i="65" r="I3"/>
  <c r="I265"/>
  <c r="O302"/>
  <c r="I302"/>
  <c r="O298"/>
  <c r="I298"/>
  <c r="O294"/>
  <c r="I294"/>
  <c r="O290"/>
  <c r="I290"/>
  <c r="O286"/>
  <c r="I286"/>
  <c r="O282"/>
  <c r="I282"/>
  <c r="O278"/>
  <c r="I278"/>
  <c r="O274"/>
  <c r="I274"/>
  <c r="O270"/>
  <c r="I270"/>
  <c r="O266"/>
  <c r="I266"/>
  <c r="I252"/>
  <c r="O261"/>
  <c r="I261"/>
  <c r="O257"/>
  <c r="I257"/>
  <c r="O253"/>
  <c r="I253"/>
  <c r="I223"/>
  <c r="O248"/>
  <c r="I248"/>
  <c r="O244"/>
  <c r="I244"/>
  <c r="O240"/>
  <c r="I240"/>
  <c r="O236"/>
  <c r="I236"/>
  <c r="O232"/>
  <c r="I232"/>
  <c r="O228"/>
  <c r="I228"/>
  <c r="O224"/>
  <c r="I224"/>
  <c r="I218"/>
  <c r="O219"/>
  <c r="I219"/>
  <c r="I197"/>
  <c r="O214"/>
  <c r="I214"/>
  <c r="O210"/>
  <c r="I210"/>
  <c r="O206"/>
  <c r="I206"/>
  <c r="O202"/>
  <c r="I202"/>
  <c r="O198"/>
  <c r="I198"/>
  <c r="I128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I107"/>
  <c r="O124"/>
  <c r="I124"/>
  <c r="O120"/>
  <c r="I120"/>
  <c r="O116"/>
  <c r="I116"/>
  <c r="O112"/>
  <c r="I112"/>
  <c r="O108"/>
  <c r="I108"/>
  <c r="I78"/>
  <c r="O103"/>
  <c r="I103"/>
  <c r="O99"/>
  <c r="I99"/>
  <c r="O95"/>
  <c r="I95"/>
  <c r="O91"/>
  <c r="I91"/>
  <c r="O87"/>
  <c r="I87"/>
  <c r="O83"/>
  <c r="I83"/>
  <c r="O79"/>
  <c r="I79"/>
  <c r="I37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I8"/>
  <c r="O33"/>
  <c r="I33"/>
  <c r="O29"/>
  <c r="I29"/>
  <c r="O25"/>
  <c r="I25"/>
  <c r="O21"/>
  <c r="I21"/>
  <c r="O17"/>
  <c r="I17"/>
  <c r="O13"/>
  <c r="I13"/>
  <c r="O9"/>
  <c r="I9"/>
  <c i="64" r="I3"/>
  <c r="I265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O274"/>
  <c r="I274"/>
  <c r="O270"/>
  <c r="I270"/>
  <c r="O266"/>
  <c r="I266"/>
  <c r="I252"/>
  <c r="O261"/>
  <c r="I261"/>
  <c r="O257"/>
  <c r="I257"/>
  <c r="O253"/>
  <c r="I253"/>
  <c r="I223"/>
  <c r="O248"/>
  <c r="I248"/>
  <c r="O244"/>
  <c r="I244"/>
  <c r="O240"/>
  <c r="I240"/>
  <c r="O236"/>
  <c r="I236"/>
  <c r="O232"/>
  <c r="I232"/>
  <c r="O228"/>
  <c r="I228"/>
  <c r="O224"/>
  <c r="I224"/>
  <c r="I218"/>
  <c r="O219"/>
  <c r="I219"/>
  <c r="I197"/>
  <c r="O214"/>
  <c r="I214"/>
  <c r="O210"/>
  <c r="I210"/>
  <c r="O206"/>
  <c r="I206"/>
  <c r="O202"/>
  <c r="I202"/>
  <c r="O198"/>
  <c r="I198"/>
  <c r="I128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I107"/>
  <c r="O124"/>
  <c r="I124"/>
  <c r="O120"/>
  <c r="I120"/>
  <c r="O116"/>
  <c r="I116"/>
  <c r="O112"/>
  <c r="I112"/>
  <c r="O108"/>
  <c r="I108"/>
  <c r="I78"/>
  <c r="O103"/>
  <c r="I103"/>
  <c r="O99"/>
  <c r="I99"/>
  <c r="O95"/>
  <c r="I95"/>
  <c r="O91"/>
  <c r="I91"/>
  <c r="O87"/>
  <c r="I87"/>
  <c r="O83"/>
  <c r="I83"/>
  <c r="O79"/>
  <c r="I79"/>
  <c r="I37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I8"/>
  <c r="O33"/>
  <c r="I33"/>
  <c r="O29"/>
  <c r="I29"/>
  <c r="O25"/>
  <c r="I25"/>
  <c r="O21"/>
  <c r="I21"/>
  <c r="O17"/>
  <c r="I17"/>
  <c r="O13"/>
  <c r="I13"/>
  <c r="O9"/>
  <c r="I9"/>
  <c i="63" r="I3"/>
  <c r="I281"/>
  <c r="O338"/>
  <c r="I338"/>
  <c r="O334"/>
  <c r="I334"/>
  <c r="O330"/>
  <c r="I330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I264"/>
  <c r="O277"/>
  <c r="I277"/>
  <c r="O273"/>
  <c r="I273"/>
  <c r="O269"/>
  <c r="I269"/>
  <c r="O265"/>
  <c r="I265"/>
  <c r="I235"/>
  <c r="O260"/>
  <c r="I260"/>
  <c r="O256"/>
  <c r="I256"/>
  <c r="O252"/>
  <c r="I252"/>
  <c r="O248"/>
  <c r="I248"/>
  <c r="O244"/>
  <c r="I244"/>
  <c r="O240"/>
  <c r="I240"/>
  <c r="O236"/>
  <c r="I236"/>
  <c r="I230"/>
  <c r="O231"/>
  <c r="I231"/>
  <c r="I209"/>
  <c r="O226"/>
  <c r="I226"/>
  <c r="O222"/>
  <c r="I222"/>
  <c r="O218"/>
  <c r="I218"/>
  <c r="O214"/>
  <c r="I214"/>
  <c r="O210"/>
  <c r="I210"/>
  <c r="I144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I115"/>
  <c r="O140"/>
  <c r="I140"/>
  <c r="O136"/>
  <c r="I136"/>
  <c r="O132"/>
  <c r="I132"/>
  <c r="O128"/>
  <c r="I128"/>
  <c r="O124"/>
  <c r="I124"/>
  <c r="O120"/>
  <c r="I120"/>
  <c r="O116"/>
  <c r="I116"/>
  <c r="I78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I37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I8"/>
  <c r="O33"/>
  <c r="I33"/>
  <c r="O29"/>
  <c r="I29"/>
  <c r="O25"/>
  <c r="I25"/>
  <c r="O21"/>
  <c r="I21"/>
  <c r="O17"/>
  <c r="I17"/>
  <c r="O13"/>
  <c r="I13"/>
  <c r="O9"/>
  <c r="I9"/>
  <c i="62" r="I3"/>
  <c r="I357"/>
  <c r="O438"/>
  <c r="I438"/>
  <c r="O434"/>
  <c r="I434"/>
  <c r="O430"/>
  <c r="I430"/>
  <c r="O426"/>
  <c r="I426"/>
  <c r="O422"/>
  <c r="I422"/>
  <c r="O418"/>
  <c r="I418"/>
  <c r="O414"/>
  <c r="I414"/>
  <c r="O410"/>
  <c r="I410"/>
  <c r="O406"/>
  <c r="I406"/>
  <c r="O402"/>
  <c r="I402"/>
  <c r="O398"/>
  <c r="I398"/>
  <c r="O394"/>
  <c r="I394"/>
  <c r="O390"/>
  <c r="I390"/>
  <c r="O386"/>
  <c r="I386"/>
  <c r="O382"/>
  <c r="I382"/>
  <c r="O378"/>
  <c r="I378"/>
  <c r="O374"/>
  <c r="I374"/>
  <c r="O370"/>
  <c r="I370"/>
  <c r="O366"/>
  <c r="I366"/>
  <c r="O362"/>
  <c r="I362"/>
  <c r="O358"/>
  <c r="I358"/>
  <c r="I336"/>
  <c r="O353"/>
  <c r="I353"/>
  <c r="O349"/>
  <c r="I349"/>
  <c r="O345"/>
  <c r="I345"/>
  <c r="O341"/>
  <c r="I341"/>
  <c r="O337"/>
  <c r="I337"/>
  <c r="I299"/>
  <c r="O332"/>
  <c r="I332"/>
  <c r="O328"/>
  <c r="I328"/>
  <c r="O324"/>
  <c r="I324"/>
  <c r="O320"/>
  <c r="I320"/>
  <c r="O316"/>
  <c r="I316"/>
  <c r="O312"/>
  <c r="I312"/>
  <c r="O308"/>
  <c r="I308"/>
  <c r="O304"/>
  <c r="I304"/>
  <c r="O300"/>
  <c r="I300"/>
  <c r="I294"/>
  <c r="O295"/>
  <c r="I295"/>
  <c r="I273"/>
  <c r="O290"/>
  <c r="I290"/>
  <c r="O286"/>
  <c r="I286"/>
  <c r="O282"/>
  <c r="I282"/>
  <c r="O278"/>
  <c r="I278"/>
  <c r="O274"/>
  <c r="I274"/>
  <c r="I172"/>
  <c r="O269"/>
  <c r="I269"/>
  <c r="O265"/>
  <c r="I265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I143"/>
  <c r="O168"/>
  <c r="I168"/>
  <c r="O164"/>
  <c r="I164"/>
  <c r="O160"/>
  <c r="I160"/>
  <c r="O156"/>
  <c r="I156"/>
  <c r="O152"/>
  <c r="I152"/>
  <c r="O148"/>
  <c r="I148"/>
  <c r="O144"/>
  <c r="I144"/>
  <c r="I102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I45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I8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61" r="I3"/>
  <c r="I297"/>
  <c r="O358"/>
  <c r="I358"/>
  <c r="O354"/>
  <c r="I354"/>
  <c r="O350"/>
  <c r="I350"/>
  <c r="O346"/>
  <c r="I346"/>
  <c r="O342"/>
  <c r="I342"/>
  <c r="O338"/>
  <c r="I338"/>
  <c r="O334"/>
  <c r="I334"/>
  <c r="O330"/>
  <c r="I330"/>
  <c r="O326"/>
  <c r="I326"/>
  <c r="O322"/>
  <c r="I322"/>
  <c r="O318"/>
  <c r="I318"/>
  <c r="O314"/>
  <c r="I314"/>
  <c r="O310"/>
  <c r="I310"/>
  <c r="O306"/>
  <c r="I306"/>
  <c r="O302"/>
  <c r="I302"/>
  <c r="O298"/>
  <c r="I298"/>
  <c r="I280"/>
  <c r="O293"/>
  <c r="I293"/>
  <c r="O289"/>
  <c r="I289"/>
  <c r="O285"/>
  <c r="I285"/>
  <c r="O281"/>
  <c r="I281"/>
  <c r="I251"/>
  <c r="O276"/>
  <c r="I276"/>
  <c r="O272"/>
  <c r="I272"/>
  <c r="O268"/>
  <c r="I268"/>
  <c r="O264"/>
  <c r="I264"/>
  <c r="O260"/>
  <c r="I260"/>
  <c r="O256"/>
  <c r="I256"/>
  <c r="O252"/>
  <c r="I252"/>
  <c r="I246"/>
  <c r="O247"/>
  <c r="I247"/>
  <c r="I225"/>
  <c r="O242"/>
  <c r="I242"/>
  <c r="O238"/>
  <c r="I238"/>
  <c r="O234"/>
  <c r="I234"/>
  <c r="O230"/>
  <c r="I230"/>
  <c r="O226"/>
  <c r="I226"/>
  <c r="I144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I115"/>
  <c r="O140"/>
  <c r="I140"/>
  <c r="O136"/>
  <c r="I136"/>
  <c r="O132"/>
  <c r="I132"/>
  <c r="O128"/>
  <c r="I128"/>
  <c r="O124"/>
  <c r="I124"/>
  <c r="O120"/>
  <c r="I120"/>
  <c r="O116"/>
  <c r="I116"/>
  <c r="I86"/>
  <c r="O111"/>
  <c r="I111"/>
  <c r="O107"/>
  <c r="I107"/>
  <c r="O103"/>
  <c r="I103"/>
  <c r="O99"/>
  <c r="I99"/>
  <c r="O95"/>
  <c r="I95"/>
  <c r="O91"/>
  <c r="I91"/>
  <c r="O87"/>
  <c r="I87"/>
  <c r="I41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I8"/>
  <c r="O37"/>
  <c r="I37"/>
  <c r="O33"/>
  <c r="I33"/>
  <c r="O29"/>
  <c r="I29"/>
  <c r="O25"/>
  <c r="I25"/>
  <c r="O21"/>
  <c r="I21"/>
  <c r="O17"/>
  <c r="I17"/>
  <c r="O13"/>
  <c r="I13"/>
  <c r="O9"/>
  <c r="I9"/>
  <c i="60" r="I3"/>
  <c r="I176"/>
  <c r="O197"/>
  <c r="I197"/>
  <c r="O193"/>
  <c r="I193"/>
  <c r="O189"/>
  <c r="I189"/>
  <c r="O185"/>
  <c r="I185"/>
  <c r="O181"/>
  <c r="I181"/>
  <c r="O177"/>
  <c r="I177"/>
  <c r="I171"/>
  <c r="O172"/>
  <c r="I172"/>
  <c r="I146"/>
  <c r="O167"/>
  <c r="I167"/>
  <c r="O163"/>
  <c r="I163"/>
  <c r="O159"/>
  <c r="I159"/>
  <c r="O155"/>
  <c r="I155"/>
  <c r="O151"/>
  <c r="I151"/>
  <c r="O147"/>
  <c r="I147"/>
  <c r="I137"/>
  <c r="O142"/>
  <c r="I142"/>
  <c r="O138"/>
  <c r="I138"/>
  <c r="I96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I75"/>
  <c r="O92"/>
  <c r="I92"/>
  <c r="O88"/>
  <c r="I88"/>
  <c r="O84"/>
  <c r="I84"/>
  <c r="O80"/>
  <c r="I80"/>
  <c r="O76"/>
  <c r="I76"/>
  <c r="I58"/>
  <c r="O71"/>
  <c r="I71"/>
  <c r="O67"/>
  <c r="I67"/>
  <c r="O63"/>
  <c r="I63"/>
  <c r="O59"/>
  <c r="I59"/>
  <c r="I33"/>
  <c r="O54"/>
  <c r="I54"/>
  <c r="O50"/>
  <c r="I50"/>
  <c r="O46"/>
  <c r="I46"/>
  <c r="O42"/>
  <c r="I42"/>
  <c r="O38"/>
  <c r="I38"/>
  <c r="O34"/>
  <c r="I34"/>
  <c r="I8"/>
  <c r="O29"/>
  <c r="I29"/>
  <c r="O25"/>
  <c r="I25"/>
  <c r="O21"/>
  <c r="I21"/>
  <c r="O17"/>
  <c r="I17"/>
  <c r="O13"/>
  <c r="I13"/>
  <c r="O9"/>
  <c r="I9"/>
  <c i="59" r="I3"/>
  <c r="I13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58" r="I3"/>
  <c r="I8"/>
  <c r="O21"/>
  <c r="I21"/>
  <c r="O17"/>
  <c r="I17"/>
  <c r="O13"/>
  <c r="I13"/>
  <c r="O9"/>
  <c r="I9"/>
  <c i="57" r="I3"/>
  <c r="I96"/>
  <c r="O117"/>
  <c r="I117"/>
  <c r="O113"/>
  <c r="I113"/>
  <c r="O109"/>
  <c r="I109"/>
  <c r="O105"/>
  <c r="I105"/>
  <c r="O101"/>
  <c r="I101"/>
  <c r="O97"/>
  <c r="I97"/>
  <c r="I59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I46"/>
  <c r="O55"/>
  <c r="I55"/>
  <c r="O51"/>
  <c r="I51"/>
  <c r="O47"/>
  <c r="I47"/>
  <c r="I17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56" r="I3"/>
  <c r="I45"/>
  <c r="O66"/>
  <c r="I66"/>
  <c r="O62"/>
  <c r="I62"/>
  <c r="O58"/>
  <c r="I58"/>
  <c r="O54"/>
  <c r="I54"/>
  <c r="O50"/>
  <c r="I50"/>
  <c r="O46"/>
  <c r="I46"/>
  <c r="I40"/>
  <c r="O41"/>
  <c r="I41"/>
  <c r="I15"/>
  <c r="O36"/>
  <c r="I36"/>
  <c r="O32"/>
  <c r="I32"/>
  <c r="O28"/>
  <c r="I28"/>
  <c r="O24"/>
  <c r="I24"/>
  <c r="O20"/>
  <c r="I20"/>
  <c r="O16"/>
  <c r="I16"/>
  <c r="I10"/>
  <c r="O11"/>
  <c r="I11"/>
  <c i="55" r="I3"/>
  <c r="I75"/>
  <c r="O76"/>
  <c r="I76"/>
  <c r="I70"/>
  <c r="O71"/>
  <c r="I71"/>
  <c r="I61"/>
  <c r="O66"/>
  <c r="I66"/>
  <c r="O62"/>
  <c r="I62"/>
  <c r="I32"/>
  <c r="O57"/>
  <c r="I57"/>
  <c r="O53"/>
  <c r="I53"/>
  <c r="O49"/>
  <c r="I49"/>
  <c r="O45"/>
  <c r="I45"/>
  <c r="O41"/>
  <c r="I41"/>
  <c r="O37"/>
  <c r="I37"/>
  <c r="O33"/>
  <c r="I33"/>
  <c r="I27"/>
  <c r="O28"/>
  <c r="I28"/>
  <c r="I10"/>
  <c r="O23"/>
  <c r="I23"/>
  <c r="O19"/>
  <c r="I19"/>
  <c r="O15"/>
  <c r="I15"/>
  <c r="O11"/>
  <c r="I11"/>
  <c i="54" r="I3"/>
  <c r="I45"/>
  <c r="O66"/>
  <c r="I66"/>
  <c r="O62"/>
  <c r="I62"/>
  <c r="O58"/>
  <c r="I58"/>
  <c r="O54"/>
  <c r="I54"/>
  <c r="O50"/>
  <c r="I50"/>
  <c r="O46"/>
  <c r="I46"/>
  <c r="I40"/>
  <c r="O41"/>
  <c r="I41"/>
  <c r="I15"/>
  <c r="O36"/>
  <c r="I36"/>
  <c r="O32"/>
  <c r="I32"/>
  <c r="O28"/>
  <c r="I28"/>
  <c r="O24"/>
  <c r="I24"/>
  <c r="O20"/>
  <c r="I20"/>
  <c r="O16"/>
  <c r="I16"/>
  <c r="I10"/>
  <c r="O11"/>
  <c r="I11"/>
  <c i="53" r="I3"/>
  <c r="I75"/>
  <c r="O76"/>
  <c r="I76"/>
  <c r="I70"/>
  <c r="O71"/>
  <c r="I71"/>
  <c r="I61"/>
  <c r="O66"/>
  <c r="I66"/>
  <c r="O62"/>
  <c r="I62"/>
  <c r="I32"/>
  <c r="O57"/>
  <c r="I57"/>
  <c r="O53"/>
  <c r="I53"/>
  <c r="O49"/>
  <c r="I49"/>
  <c r="O45"/>
  <c r="I45"/>
  <c r="O41"/>
  <c r="I41"/>
  <c r="O37"/>
  <c r="I37"/>
  <c r="O33"/>
  <c r="I33"/>
  <c r="I27"/>
  <c r="O28"/>
  <c r="I28"/>
  <c r="I10"/>
  <c r="O23"/>
  <c r="I23"/>
  <c r="O19"/>
  <c r="I19"/>
  <c r="O15"/>
  <c r="I15"/>
  <c r="O11"/>
  <c r="I11"/>
  <c i="52" r="I3"/>
  <c r="I45"/>
  <c r="O66"/>
  <c r="I66"/>
  <c r="O62"/>
  <c r="I62"/>
  <c r="O58"/>
  <c r="I58"/>
  <c r="O54"/>
  <c r="I54"/>
  <c r="O50"/>
  <c r="I50"/>
  <c r="O46"/>
  <c r="I46"/>
  <c r="I40"/>
  <c r="O41"/>
  <c r="I41"/>
  <c r="I15"/>
  <c r="O36"/>
  <c r="I36"/>
  <c r="O32"/>
  <c r="I32"/>
  <c r="O28"/>
  <c r="I28"/>
  <c r="O24"/>
  <c r="I24"/>
  <c r="O20"/>
  <c r="I20"/>
  <c r="O16"/>
  <c r="I16"/>
  <c r="I10"/>
  <c r="O11"/>
  <c r="I11"/>
  <c i="51" r="I3"/>
  <c r="I75"/>
  <c r="O76"/>
  <c r="I76"/>
  <c r="I70"/>
  <c r="O71"/>
  <c r="I71"/>
  <c r="I61"/>
  <c r="O66"/>
  <c r="I66"/>
  <c r="O62"/>
  <c r="I62"/>
  <c r="I32"/>
  <c r="O57"/>
  <c r="I57"/>
  <c r="O53"/>
  <c r="I53"/>
  <c r="O49"/>
  <c r="I49"/>
  <c r="O45"/>
  <c r="I45"/>
  <c r="O41"/>
  <c r="I41"/>
  <c r="O37"/>
  <c r="I37"/>
  <c r="O33"/>
  <c r="I33"/>
  <c r="I27"/>
  <c r="O28"/>
  <c r="I28"/>
  <c r="I10"/>
  <c r="O23"/>
  <c r="I23"/>
  <c r="O19"/>
  <c r="I19"/>
  <c r="O15"/>
  <c r="I15"/>
  <c r="O11"/>
  <c r="I11"/>
  <c i="50" r="I3"/>
  <c r="I46"/>
  <c r="O67"/>
  <c r="I67"/>
  <c r="O63"/>
  <c r="I63"/>
  <c r="O59"/>
  <c r="I59"/>
  <c r="O55"/>
  <c r="I55"/>
  <c r="O51"/>
  <c r="I51"/>
  <c r="O47"/>
  <c r="I47"/>
  <c r="I41"/>
  <c r="O42"/>
  <c r="I42"/>
  <c r="I36"/>
  <c r="O37"/>
  <c r="I37"/>
  <c r="I15"/>
  <c r="O32"/>
  <c r="I32"/>
  <c r="O28"/>
  <c r="I28"/>
  <c r="O24"/>
  <c r="I24"/>
  <c r="O20"/>
  <c r="I20"/>
  <c r="O16"/>
  <c r="I16"/>
  <c r="I10"/>
  <c r="O11"/>
  <c r="I11"/>
  <c i="49" r="I3"/>
  <c r="I54"/>
  <c r="O75"/>
  <c r="I75"/>
  <c r="O71"/>
  <c r="I71"/>
  <c r="O67"/>
  <c r="I67"/>
  <c r="O63"/>
  <c r="I63"/>
  <c r="O59"/>
  <c r="I59"/>
  <c r="O55"/>
  <c r="I55"/>
  <c r="I49"/>
  <c r="O50"/>
  <c r="I50"/>
  <c r="I44"/>
  <c r="O45"/>
  <c r="I45"/>
  <c r="I15"/>
  <c r="O40"/>
  <c r="I40"/>
  <c r="O36"/>
  <c r="I36"/>
  <c r="O32"/>
  <c r="I32"/>
  <c r="O28"/>
  <c r="I28"/>
  <c r="O24"/>
  <c r="I24"/>
  <c r="O20"/>
  <c r="I20"/>
  <c r="O16"/>
  <c r="I16"/>
  <c r="I10"/>
  <c r="O11"/>
  <c r="I11"/>
  <c i="48" r="I3"/>
  <c r="I75"/>
  <c r="O76"/>
  <c r="I76"/>
  <c r="I70"/>
  <c r="O71"/>
  <c r="I71"/>
  <c r="I61"/>
  <c r="O66"/>
  <c r="I66"/>
  <c r="O62"/>
  <c r="I62"/>
  <c r="I32"/>
  <c r="O57"/>
  <c r="I57"/>
  <c r="O53"/>
  <c r="I53"/>
  <c r="O49"/>
  <c r="I49"/>
  <c r="O45"/>
  <c r="I45"/>
  <c r="O41"/>
  <c r="I41"/>
  <c r="O37"/>
  <c r="I37"/>
  <c r="O33"/>
  <c r="I33"/>
  <c r="I27"/>
  <c r="O28"/>
  <c r="I28"/>
  <c r="I10"/>
  <c r="O23"/>
  <c r="I23"/>
  <c r="O19"/>
  <c r="I19"/>
  <c r="O15"/>
  <c r="I15"/>
  <c r="O11"/>
  <c r="I11"/>
  <c i="47" r="I3"/>
  <c r="I61"/>
  <c r="O82"/>
  <c r="I82"/>
  <c r="O78"/>
  <c r="I78"/>
  <c r="O74"/>
  <c r="I74"/>
  <c r="O70"/>
  <c r="I70"/>
  <c r="O66"/>
  <c r="I66"/>
  <c r="O62"/>
  <c r="I62"/>
  <c r="I56"/>
  <c r="O57"/>
  <c r="I57"/>
  <c r="I15"/>
  <c r="O52"/>
  <c r="I52"/>
  <c r="O48"/>
  <c r="I48"/>
  <c r="O44"/>
  <c r="I44"/>
  <c r="O40"/>
  <c r="I40"/>
  <c r="O36"/>
  <c r="I36"/>
  <c r="O32"/>
  <c r="I32"/>
  <c r="O28"/>
  <c r="I28"/>
  <c r="O24"/>
  <c r="I24"/>
  <c r="O20"/>
  <c r="I20"/>
  <c r="O16"/>
  <c r="I16"/>
  <c r="I10"/>
  <c r="O11"/>
  <c r="I11"/>
  <c i="46" r="I3"/>
  <c r="I75"/>
  <c r="O76"/>
  <c r="I76"/>
  <c r="I70"/>
  <c r="O71"/>
  <c r="I71"/>
  <c r="I61"/>
  <c r="O66"/>
  <c r="I66"/>
  <c r="O62"/>
  <c r="I62"/>
  <c r="I32"/>
  <c r="O57"/>
  <c r="I57"/>
  <c r="O53"/>
  <c r="I53"/>
  <c r="O49"/>
  <c r="I49"/>
  <c r="O45"/>
  <c r="I45"/>
  <c r="O41"/>
  <c r="I41"/>
  <c r="O37"/>
  <c r="I37"/>
  <c r="O33"/>
  <c r="I33"/>
  <c r="I27"/>
  <c r="O28"/>
  <c r="I28"/>
  <c r="I10"/>
  <c r="O23"/>
  <c r="I23"/>
  <c r="O19"/>
  <c r="I19"/>
  <c r="O15"/>
  <c r="I15"/>
  <c r="O11"/>
  <c r="I11"/>
  <c i="45" r="I3"/>
  <c r="I74"/>
  <c r="O95"/>
  <c r="I95"/>
  <c r="O91"/>
  <c r="I91"/>
  <c r="O87"/>
  <c r="I87"/>
  <c r="O83"/>
  <c r="I83"/>
  <c r="O79"/>
  <c r="I79"/>
  <c r="O75"/>
  <c r="I75"/>
  <c r="I69"/>
  <c r="O70"/>
  <c r="I70"/>
  <c r="I64"/>
  <c r="O65"/>
  <c r="I65"/>
  <c r="I15"/>
  <c r="O60"/>
  <c r="I60"/>
  <c r="O56"/>
  <c r="I56"/>
  <c r="O52"/>
  <c r="I52"/>
  <c r="O48"/>
  <c r="I48"/>
  <c r="O44"/>
  <c r="I44"/>
  <c r="O40"/>
  <c r="I40"/>
  <c r="O36"/>
  <c r="I36"/>
  <c r="O32"/>
  <c r="I32"/>
  <c r="O28"/>
  <c r="I28"/>
  <c r="O24"/>
  <c r="I24"/>
  <c r="O20"/>
  <c r="I20"/>
  <c r="O16"/>
  <c r="I16"/>
  <c r="I10"/>
  <c r="O11"/>
  <c r="I11"/>
  <c i="44" r="I3"/>
  <c r="I75"/>
  <c r="O76"/>
  <c r="I76"/>
  <c r="I70"/>
  <c r="O71"/>
  <c r="I71"/>
  <c r="I61"/>
  <c r="O66"/>
  <c r="I66"/>
  <c r="O62"/>
  <c r="I62"/>
  <c r="I32"/>
  <c r="O57"/>
  <c r="I57"/>
  <c r="O53"/>
  <c r="I53"/>
  <c r="O49"/>
  <c r="I49"/>
  <c r="O45"/>
  <c r="I45"/>
  <c r="O41"/>
  <c r="I41"/>
  <c r="O37"/>
  <c r="I37"/>
  <c r="O33"/>
  <c r="I33"/>
  <c r="I27"/>
  <c r="O28"/>
  <c r="I28"/>
  <c r="I10"/>
  <c r="O23"/>
  <c r="I23"/>
  <c r="O19"/>
  <c r="I19"/>
  <c r="O15"/>
  <c r="I15"/>
  <c r="O11"/>
  <c r="I11"/>
  <c i="43" r="I3"/>
  <c r="I65"/>
  <c r="O86"/>
  <c r="I86"/>
  <c r="O82"/>
  <c r="I82"/>
  <c r="O78"/>
  <c r="I78"/>
  <c r="O74"/>
  <c r="I74"/>
  <c r="O70"/>
  <c r="I70"/>
  <c r="O66"/>
  <c r="I66"/>
  <c r="I56"/>
  <c r="O61"/>
  <c r="I61"/>
  <c r="O57"/>
  <c r="I57"/>
  <c r="I15"/>
  <c r="O52"/>
  <c r="I52"/>
  <c r="O48"/>
  <c r="I48"/>
  <c r="O44"/>
  <c r="I44"/>
  <c r="O40"/>
  <c r="I40"/>
  <c r="O36"/>
  <c r="I36"/>
  <c r="O32"/>
  <c r="I32"/>
  <c r="O28"/>
  <c r="I28"/>
  <c r="O24"/>
  <c r="I24"/>
  <c r="O20"/>
  <c r="I20"/>
  <c r="O16"/>
  <c r="I16"/>
  <c r="I10"/>
  <c r="O11"/>
  <c r="I11"/>
  <c i="42" r="I3"/>
  <c r="I75"/>
  <c r="O76"/>
  <c r="I76"/>
  <c r="I70"/>
  <c r="O71"/>
  <c r="I71"/>
  <c r="I61"/>
  <c r="O66"/>
  <c r="I66"/>
  <c r="O62"/>
  <c r="I62"/>
  <c r="I32"/>
  <c r="O57"/>
  <c r="I57"/>
  <c r="O53"/>
  <c r="I53"/>
  <c r="O49"/>
  <c r="I49"/>
  <c r="O45"/>
  <c r="I45"/>
  <c r="O41"/>
  <c r="I41"/>
  <c r="O37"/>
  <c r="I37"/>
  <c r="O33"/>
  <c r="I33"/>
  <c r="I27"/>
  <c r="O28"/>
  <c r="I28"/>
  <c r="I10"/>
  <c r="O23"/>
  <c r="I23"/>
  <c r="O19"/>
  <c r="I19"/>
  <c r="O15"/>
  <c r="I15"/>
  <c r="O11"/>
  <c r="I11"/>
  <c i="41" r="I3"/>
  <c r="I65"/>
  <c r="O86"/>
  <c r="I86"/>
  <c r="O82"/>
  <c r="I82"/>
  <c r="O78"/>
  <c r="I78"/>
  <c r="O74"/>
  <c r="I74"/>
  <c r="O70"/>
  <c r="I70"/>
  <c r="O66"/>
  <c r="I66"/>
  <c r="I52"/>
  <c r="O61"/>
  <c r="I61"/>
  <c r="O57"/>
  <c r="I57"/>
  <c r="O53"/>
  <c r="I53"/>
  <c r="I15"/>
  <c r="O48"/>
  <c r="I48"/>
  <c r="O44"/>
  <c r="I44"/>
  <c r="O40"/>
  <c r="I40"/>
  <c r="O36"/>
  <c r="I36"/>
  <c r="O32"/>
  <c r="I32"/>
  <c r="O28"/>
  <c r="I28"/>
  <c r="O24"/>
  <c r="I24"/>
  <c r="O20"/>
  <c r="I20"/>
  <c r="O16"/>
  <c r="I16"/>
  <c r="I10"/>
  <c r="O11"/>
  <c r="I11"/>
  <c i="40" r="I3"/>
  <c r="I75"/>
  <c r="O76"/>
  <c r="I76"/>
  <c r="I70"/>
  <c r="O71"/>
  <c r="I71"/>
  <c r="I61"/>
  <c r="O66"/>
  <c r="I66"/>
  <c r="O62"/>
  <c r="I62"/>
  <c r="I32"/>
  <c r="O57"/>
  <c r="I57"/>
  <c r="O53"/>
  <c r="I53"/>
  <c r="O49"/>
  <c r="I49"/>
  <c r="O45"/>
  <c r="I45"/>
  <c r="O41"/>
  <c r="I41"/>
  <c r="O37"/>
  <c r="I37"/>
  <c r="O33"/>
  <c r="I33"/>
  <c r="I27"/>
  <c r="O28"/>
  <c r="I28"/>
  <c r="I10"/>
  <c r="O23"/>
  <c r="I23"/>
  <c r="O19"/>
  <c r="I19"/>
  <c r="O15"/>
  <c r="I15"/>
  <c r="O11"/>
  <c r="I11"/>
  <c i="39" r="I3"/>
  <c r="I65"/>
  <c r="O86"/>
  <c r="I86"/>
  <c r="O82"/>
  <c r="I82"/>
  <c r="O78"/>
  <c r="I78"/>
  <c r="O74"/>
  <c r="I74"/>
  <c r="O70"/>
  <c r="I70"/>
  <c r="O66"/>
  <c r="I66"/>
  <c r="I52"/>
  <c r="O61"/>
  <c r="I61"/>
  <c r="O57"/>
  <c r="I57"/>
  <c r="O53"/>
  <c r="I53"/>
  <c r="I15"/>
  <c r="O48"/>
  <c r="I48"/>
  <c r="O44"/>
  <c r="I44"/>
  <c r="O40"/>
  <c r="I40"/>
  <c r="O36"/>
  <c r="I36"/>
  <c r="O32"/>
  <c r="I32"/>
  <c r="O28"/>
  <c r="I28"/>
  <c r="O24"/>
  <c r="I24"/>
  <c r="O20"/>
  <c r="I20"/>
  <c r="O16"/>
  <c r="I16"/>
  <c r="I10"/>
  <c r="O11"/>
  <c r="I11"/>
  <c i="38" r="I3"/>
  <c r="I75"/>
  <c r="O76"/>
  <c r="I76"/>
  <c r="I70"/>
  <c r="O71"/>
  <c r="I71"/>
  <c r="I61"/>
  <c r="O66"/>
  <c r="I66"/>
  <c r="O62"/>
  <c r="I62"/>
  <c r="I32"/>
  <c r="O57"/>
  <c r="I57"/>
  <c r="O53"/>
  <c r="I53"/>
  <c r="O49"/>
  <c r="I49"/>
  <c r="O45"/>
  <c r="I45"/>
  <c r="O41"/>
  <c r="I41"/>
  <c r="O37"/>
  <c r="I37"/>
  <c r="O33"/>
  <c r="I33"/>
  <c r="I27"/>
  <c r="O28"/>
  <c r="I28"/>
  <c r="I10"/>
  <c r="O23"/>
  <c r="I23"/>
  <c r="O19"/>
  <c r="I19"/>
  <c r="O15"/>
  <c r="I15"/>
  <c r="O11"/>
  <c r="I11"/>
  <c i="37" r="I3"/>
  <c r="I93"/>
  <c r="O94"/>
  <c r="I94"/>
  <c r="I68"/>
  <c r="O89"/>
  <c r="I89"/>
  <c r="O85"/>
  <c r="I85"/>
  <c r="O81"/>
  <c r="I81"/>
  <c r="O77"/>
  <c r="I77"/>
  <c r="O73"/>
  <c r="I73"/>
  <c r="O69"/>
  <c r="I69"/>
  <c r="I55"/>
  <c r="O64"/>
  <c r="I64"/>
  <c r="O60"/>
  <c r="I60"/>
  <c r="O56"/>
  <c r="I56"/>
  <c r="I10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36" r="I3"/>
  <c r="I75"/>
  <c r="O76"/>
  <c r="I76"/>
  <c r="I70"/>
  <c r="O71"/>
  <c r="I71"/>
  <c r="I61"/>
  <c r="O66"/>
  <c r="I66"/>
  <c r="O62"/>
  <c r="I62"/>
  <c r="I32"/>
  <c r="O57"/>
  <c r="I57"/>
  <c r="O53"/>
  <c r="I53"/>
  <c r="O49"/>
  <c r="I49"/>
  <c r="O45"/>
  <c r="I45"/>
  <c r="O41"/>
  <c r="I41"/>
  <c r="O37"/>
  <c r="I37"/>
  <c r="O33"/>
  <c r="I33"/>
  <c r="I27"/>
  <c r="O28"/>
  <c r="I28"/>
  <c r="I10"/>
  <c r="O23"/>
  <c r="I23"/>
  <c r="O19"/>
  <c r="I19"/>
  <c r="O15"/>
  <c r="I15"/>
  <c r="O11"/>
  <c r="I11"/>
  <c i="35" r="I3"/>
  <c r="I64"/>
  <c r="O85"/>
  <c r="I85"/>
  <c r="O81"/>
  <c r="I81"/>
  <c r="O77"/>
  <c r="I77"/>
  <c r="O73"/>
  <c r="I73"/>
  <c r="O69"/>
  <c r="I69"/>
  <c r="O65"/>
  <c r="I65"/>
  <c r="I51"/>
  <c r="O60"/>
  <c r="I60"/>
  <c r="O56"/>
  <c r="I56"/>
  <c r="O52"/>
  <c r="I52"/>
  <c r="I14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34" r="I3"/>
  <c r="I102"/>
  <c r="O103"/>
  <c r="I103"/>
  <c r="I77"/>
  <c r="O98"/>
  <c r="I98"/>
  <c r="O94"/>
  <c r="I94"/>
  <c r="O90"/>
  <c r="I90"/>
  <c r="O86"/>
  <c r="I86"/>
  <c r="O82"/>
  <c r="I82"/>
  <c r="O78"/>
  <c r="I78"/>
  <c r="I64"/>
  <c r="O73"/>
  <c r="I73"/>
  <c r="O69"/>
  <c r="I69"/>
  <c r="O65"/>
  <c r="I65"/>
  <c r="I59"/>
  <c r="O60"/>
  <c r="I60"/>
  <c r="I14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33" r="I3"/>
  <c r="I74"/>
  <c r="O75"/>
  <c r="I75"/>
  <c r="I69"/>
  <c r="O70"/>
  <c r="I70"/>
  <c r="I60"/>
  <c r="O65"/>
  <c r="I65"/>
  <c r="O61"/>
  <c r="I61"/>
  <c r="I31"/>
  <c r="O56"/>
  <c r="I56"/>
  <c r="O52"/>
  <c r="I52"/>
  <c r="O48"/>
  <c r="I48"/>
  <c r="O44"/>
  <c r="I44"/>
  <c r="O40"/>
  <c r="I40"/>
  <c r="O36"/>
  <c r="I36"/>
  <c r="O32"/>
  <c r="I32"/>
  <c r="I26"/>
  <c r="O27"/>
  <c r="I27"/>
  <c r="I9"/>
  <c r="O22"/>
  <c r="I22"/>
  <c r="O18"/>
  <c r="I18"/>
  <c r="O14"/>
  <c r="I14"/>
  <c r="O10"/>
  <c r="I10"/>
  <c i="32" r="I3"/>
  <c r="I86"/>
  <c r="O87"/>
  <c r="I87"/>
  <c r="I61"/>
  <c r="O82"/>
  <c r="I82"/>
  <c r="O78"/>
  <c r="I78"/>
  <c r="O74"/>
  <c r="I74"/>
  <c r="O70"/>
  <c r="I70"/>
  <c r="O66"/>
  <c r="I66"/>
  <c r="O62"/>
  <c r="I62"/>
  <c r="I48"/>
  <c r="O57"/>
  <c r="I57"/>
  <c r="O53"/>
  <c r="I53"/>
  <c r="O49"/>
  <c r="I49"/>
  <c r="I15"/>
  <c r="O44"/>
  <c r="I44"/>
  <c r="O40"/>
  <c r="I40"/>
  <c r="O36"/>
  <c r="I36"/>
  <c r="O32"/>
  <c r="I32"/>
  <c r="O28"/>
  <c r="I28"/>
  <c r="O24"/>
  <c r="I24"/>
  <c r="O20"/>
  <c r="I20"/>
  <c r="O16"/>
  <c r="I16"/>
  <c r="I10"/>
  <c r="O11"/>
  <c r="I11"/>
  <c i="31" r="I3"/>
  <c r="I75"/>
  <c r="O76"/>
  <c r="I76"/>
  <c r="I70"/>
  <c r="O71"/>
  <c r="I71"/>
  <c r="I61"/>
  <c r="O66"/>
  <c r="I66"/>
  <c r="O62"/>
  <c r="I62"/>
  <c r="I32"/>
  <c r="O57"/>
  <c r="I57"/>
  <c r="O53"/>
  <c r="I53"/>
  <c r="O49"/>
  <c r="I49"/>
  <c r="O45"/>
  <c r="I45"/>
  <c r="O41"/>
  <c r="I41"/>
  <c r="O37"/>
  <c r="I37"/>
  <c r="O33"/>
  <c r="I33"/>
  <c r="I27"/>
  <c r="O28"/>
  <c r="I28"/>
  <c r="I10"/>
  <c r="O23"/>
  <c r="I23"/>
  <c r="O19"/>
  <c r="I19"/>
  <c r="O15"/>
  <c r="I15"/>
  <c r="O11"/>
  <c r="I11"/>
  <c i="30" r="I3"/>
  <c r="I86"/>
  <c r="O91"/>
  <c r="I91"/>
  <c r="O87"/>
  <c r="I87"/>
  <c r="I61"/>
  <c r="O82"/>
  <c r="I82"/>
  <c r="O78"/>
  <c r="I78"/>
  <c r="O74"/>
  <c r="I74"/>
  <c r="O70"/>
  <c r="I70"/>
  <c r="O66"/>
  <c r="I66"/>
  <c r="O62"/>
  <c r="I62"/>
  <c r="I48"/>
  <c r="O57"/>
  <c r="I57"/>
  <c r="O53"/>
  <c r="I53"/>
  <c r="O49"/>
  <c r="I49"/>
  <c r="I15"/>
  <c r="O44"/>
  <c r="I44"/>
  <c r="O40"/>
  <c r="I40"/>
  <c r="O36"/>
  <c r="I36"/>
  <c r="O32"/>
  <c r="I32"/>
  <c r="O28"/>
  <c r="I28"/>
  <c r="O24"/>
  <c r="I24"/>
  <c r="O20"/>
  <c r="I20"/>
  <c r="O16"/>
  <c r="I16"/>
  <c r="I10"/>
  <c r="O11"/>
  <c r="I11"/>
  <c i="29" r="I3"/>
  <c r="I75"/>
  <c r="O76"/>
  <c r="I76"/>
  <c r="I70"/>
  <c r="O71"/>
  <c r="I71"/>
  <c r="I61"/>
  <c r="O66"/>
  <c r="I66"/>
  <c r="O62"/>
  <c r="I62"/>
  <c r="I32"/>
  <c r="O57"/>
  <c r="I57"/>
  <c r="O53"/>
  <c r="I53"/>
  <c r="O49"/>
  <c r="I49"/>
  <c r="O45"/>
  <c r="I45"/>
  <c r="O41"/>
  <c r="I41"/>
  <c r="O37"/>
  <c r="I37"/>
  <c r="O33"/>
  <c r="I33"/>
  <c r="I27"/>
  <c r="O28"/>
  <c r="I28"/>
  <c r="I10"/>
  <c r="O23"/>
  <c r="I23"/>
  <c r="O19"/>
  <c r="I19"/>
  <c r="O15"/>
  <c r="I15"/>
  <c r="O11"/>
  <c r="I11"/>
  <c i="28" r="I3"/>
  <c r="I90"/>
  <c r="O95"/>
  <c r="I95"/>
  <c r="O91"/>
  <c r="I91"/>
  <c r="I65"/>
  <c r="O86"/>
  <c r="I86"/>
  <c r="O82"/>
  <c r="I82"/>
  <c r="O78"/>
  <c r="I78"/>
  <c r="O74"/>
  <c r="I74"/>
  <c r="O70"/>
  <c r="I70"/>
  <c r="O66"/>
  <c r="I66"/>
  <c r="I52"/>
  <c r="O61"/>
  <c r="I61"/>
  <c r="O57"/>
  <c r="I57"/>
  <c r="O53"/>
  <c r="I53"/>
  <c r="I15"/>
  <c r="O48"/>
  <c r="I48"/>
  <c r="O44"/>
  <c r="I44"/>
  <c r="O40"/>
  <c r="I40"/>
  <c r="O36"/>
  <c r="I36"/>
  <c r="O32"/>
  <c r="I32"/>
  <c r="O28"/>
  <c r="I28"/>
  <c r="O24"/>
  <c r="I24"/>
  <c r="O20"/>
  <c r="I20"/>
  <c r="O16"/>
  <c r="I16"/>
  <c r="I10"/>
  <c r="O11"/>
  <c r="I11"/>
  <c i="27" r="I3"/>
  <c r="I75"/>
  <c r="O76"/>
  <c r="I76"/>
  <c r="I70"/>
  <c r="O71"/>
  <c r="I71"/>
  <c r="I61"/>
  <c r="O66"/>
  <c r="I66"/>
  <c r="O62"/>
  <c r="I62"/>
  <c r="I32"/>
  <c r="O57"/>
  <c r="I57"/>
  <c r="O53"/>
  <c r="I53"/>
  <c r="O49"/>
  <c r="I49"/>
  <c r="O45"/>
  <c r="I45"/>
  <c r="O41"/>
  <c r="I41"/>
  <c r="O37"/>
  <c r="I37"/>
  <c r="O33"/>
  <c r="I33"/>
  <c r="I27"/>
  <c r="O28"/>
  <c r="I28"/>
  <c r="I10"/>
  <c r="O23"/>
  <c r="I23"/>
  <c r="O19"/>
  <c r="I19"/>
  <c r="O15"/>
  <c r="I15"/>
  <c r="O11"/>
  <c r="I11"/>
  <c i="26" r="I3"/>
  <c r="I207"/>
  <c r="O224"/>
  <c r="I224"/>
  <c r="O220"/>
  <c r="I220"/>
  <c r="O216"/>
  <c r="I216"/>
  <c r="O212"/>
  <c r="I212"/>
  <c r="O208"/>
  <c r="I208"/>
  <c r="I178"/>
  <c r="O203"/>
  <c r="I203"/>
  <c r="O199"/>
  <c r="I199"/>
  <c r="O195"/>
  <c r="I195"/>
  <c r="O191"/>
  <c r="I191"/>
  <c r="O187"/>
  <c r="I187"/>
  <c r="O183"/>
  <c r="I183"/>
  <c r="O179"/>
  <c r="I179"/>
  <c r="I173"/>
  <c r="O174"/>
  <c r="I174"/>
  <c r="I120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I103"/>
  <c r="O116"/>
  <c r="I116"/>
  <c r="O112"/>
  <c r="I112"/>
  <c r="O108"/>
  <c r="I108"/>
  <c r="O104"/>
  <c r="I104"/>
  <c r="I94"/>
  <c r="O99"/>
  <c r="I99"/>
  <c r="O95"/>
  <c r="I95"/>
  <c r="I25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5" r="I3"/>
  <c r="I69"/>
  <c r="O90"/>
  <c r="I90"/>
  <c r="O86"/>
  <c r="I86"/>
  <c r="O82"/>
  <c r="I82"/>
  <c r="O78"/>
  <c r="I78"/>
  <c r="O74"/>
  <c r="I74"/>
  <c r="O70"/>
  <c r="I70"/>
  <c r="I56"/>
  <c r="O65"/>
  <c r="I65"/>
  <c r="O61"/>
  <c r="I61"/>
  <c r="O57"/>
  <c r="I57"/>
  <c r="I47"/>
  <c r="O52"/>
  <c r="I52"/>
  <c r="O48"/>
  <c r="I48"/>
  <c r="I14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24" r="I3"/>
  <c r="I70"/>
  <c r="O71"/>
  <c r="I71"/>
  <c r="I65"/>
  <c r="O66"/>
  <c r="I66"/>
  <c r="I56"/>
  <c r="O61"/>
  <c r="I61"/>
  <c r="O57"/>
  <c r="I57"/>
  <c r="I31"/>
  <c r="O52"/>
  <c r="I52"/>
  <c r="O48"/>
  <c r="I48"/>
  <c r="O44"/>
  <c r="I44"/>
  <c r="O40"/>
  <c r="I40"/>
  <c r="O36"/>
  <c r="I36"/>
  <c r="O32"/>
  <c r="I32"/>
  <c r="I26"/>
  <c r="O27"/>
  <c r="I27"/>
  <c r="I9"/>
  <c r="O22"/>
  <c r="I22"/>
  <c r="O18"/>
  <c r="I18"/>
  <c r="O14"/>
  <c r="I14"/>
  <c r="O10"/>
  <c r="I10"/>
  <c i="23" r="I3"/>
  <c r="I70"/>
  <c r="O71"/>
  <c r="I71"/>
  <c r="I65"/>
  <c r="O66"/>
  <c r="I66"/>
  <c r="I56"/>
  <c r="O61"/>
  <c r="I61"/>
  <c r="O57"/>
  <c r="I57"/>
  <c r="I31"/>
  <c r="O52"/>
  <c r="I52"/>
  <c r="O48"/>
  <c r="I48"/>
  <c r="O44"/>
  <c r="I44"/>
  <c r="O40"/>
  <c r="I40"/>
  <c r="O36"/>
  <c r="I36"/>
  <c r="O32"/>
  <c r="I32"/>
  <c r="I26"/>
  <c r="O27"/>
  <c r="I27"/>
  <c r="I9"/>
  <c r="O22"/>
  <c r="I22"/>
  <c r="O18"/>
  <c r="I18"/>
  <c r="O14"/>
  <c r="I14"/>
  <c r="O10"/>
  <c r="I10"/>
  <c i="22" r="I3"/>
  <c r="I226"/>
  <c r="O263"/>
  <c r="I263"/>
  <c r="O259"/>
  <c r="I259"/>
  <c r="O255"/>
  <c r="I255"/>
  <c r="O251"/>
  <c r="I251"/>
  <c r="O247"/>
  <c r="I247"/>
  <c r="O243"/>
  <c r="I243"/>
  <c r="O239"/>
  <c r="I239"/>
  <c r="O235"/>
  <c r="I235"/>
  <c r="O231"/>
  <c r="I231"/>
  <c r="O227"/>
  <c r="I227"/>
  <c r="I209"/>
  <c r="O222"/>
  <c r="I222"/>
  <c r="O218"/>
  <c r="I218"/>
  <c r="O214"/>
  <c r="I214"/>
  <c r="O210"/>
  <c r="I210"/>
  <c r="I160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I131"/>
  <c r="O156"/>
  <c r="I156"/>
  <c r="O152"/>
  <c r="I152"/>
  <c r="O148"/>
  <c r="I148"/>
  <c r="O144"/>
  <c r="I144"/>
  <c r="O140"/>
  <c r="I140"/>
  <c r="O136"/>
  <c r="I136"/>
  <c r="O132"/>
  <c r="I132"/>
  <c r="I102"/>
  <c r="O127"/>
  <c r="I127"/>
  <c r="O123"/>
  <c r="I123"/>
  <c r="O119"/>
  <c r="I119"/>
  <c r="O115"/>
  <c r="I115"/>
  <c r="O111"/>
  <c r="I111"/>
  <c r="O107"/>
  <c r="I107"/>
  <c r="O103"/>
  <c r="I103"/>
  <c r="I21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1" r="I3"/>
  <c r="I178"/>
  <c r="O195"/>
  <c r="I195"/>
  <c r="O191"/>
  <c r="I191"/>
  <c r="O187"/>
  <c r="I187"/>
  <c r="O183"/>
  <c r="I183"/>
  <c r="O179"/>
  <c r="I179"/>
  <c r="I161"/>
  <c r="O174"/>
  <c r="I174"/>
  <c r="O170"/>
  <c r="I170"/>
  <c r="O166"/>
  <c r="I166"/>
  <c r="O162"/>
  <c r="I162"/>
  <c r="I112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I95"/>
  <c r="O108"/>
  <c r="I108"/>
  <c r="O104"/>
  <c r="I104"/>
  <c r="O100"/>
  <c r="I100"/>
  <c r="O96"/>
  <c r="I96"/>
  <c r="I70"/>
  <c r="O91"/>
  <c r="I91"/>
  <c r="O87"/>
  <c r="I87"/>
  <c r="O83"/>
  <c r="I83"/>
  <c r="O79"/>
  <c r="I79"/>
  <c r="O75"/>
  <c r="I75"/>
  <c r="O71"/>
  <c r="I71"/>
  <c r="I13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20" r="I3"/>
  <c r="I239"/>
  <c r="O276"/>
  <c r="I276"/>
  <c r="O272"/>
  <c r="I272"/>
  <c r="O268"/>
  <c r="I268"/>
  <c r="O264"/>
  <c r="I264"/>
  <c r="O260"/>
  <c r="I260"/>
  <c r="O256"/>
  <c r="I256"/>
  <c r="O252"/>
  <c r="I252"/>
  <c r="O248"/>
  <c r="I248"/>
  <c r="O244"/>
  <c r="I244"/>
  <c r="O240"/>
  <c r="I240"/>
  <c r="I210"/>
  <c r="O235"/>
  <c r="I235"/>
  <c r="O231"/>
  <c r="I231"/>
  <c r="O227"/>
  <c r="I227"/>
  <c r="O223"/>
  <c r="I223"/>
  <c r="O219"/>
  <c r="I219"/>
  <c r="O215"/>
  <c r="I215"/>
  <c r="O211"/>
  <c r="I211"/>
  <c r="I205"/>
  <c r="O206"/>
  <c r="I206"/>
  <c r="I160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I135"/>
  <c r="O156"/>
  <c r="I156"/>
  <c r="O152"/>
  <c r="I152"/>
  <c r="O148"/>
  <c r="I148"/>
  <c r="O144"/>
  <c r="I144"/>
  <c r="O140"/>
  <c r="I140"/>
  <c r="O136"/>
  <c r="I136"/>
  <c r="I110"/>
  <c r="O131"/>
  <c r="I131"/>
  <c r="O127"/>
  <c r="I127"/>
  <c r="O123"/>
  <c r="I123"/>
  <c r="O119"/>
  <c r="I119"/>
  <c r="O115"/>
  <c r="I115"/>
  <c r="O111"/>
  <c r="I111"/>
  <c r="I25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19" r="I3"/>
  <c r="I87"/>
  <c r="O104"/>
  <c r="I104"/>
  <c r="O100"/>
  <c r="I100"/>
  <c r="O96"/>
  <c r="I96"/>
  <c r="O92"/>
  <c r="I92"/>
  <c r="O88"/>
  <c r="I88"/>
  <c r="I54"/>
  <c r="O83"/>
  <c r="I83"/>
  <c r="O79"/>
  <c r="I79"/>
  <c r="O75"/>
  <c r="I75"/>
  <c r="O71"/>
  <c r="I71"/>
  <c r="O67"/>
  <c r="I67"/>
  <c r="O63"/>
  <c r="I63"/>
  <c r="O59"/>
  <c r="I59"/>
  <c r="O55"/>
  <c r="I55"/>
  <c r="I17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18" r="I3"/>
  <c r="I130"/>
  <c r="O147"/>
  <c r="I147"/>
  <c r="O143"/>
  <c r="I143"/>
  <c r="O139"/>
  <c r="I139"/>
  <c r="O135"/>
  <c r="I135"/>
  <c r="O131"/>
  <c r="I131"/>
  <c r="I93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I80"/>
  <c r="O89"/>
  <c r="I89"/>
  <c r="O85"/>
  <c r="I85"/>
  <c r="O81"/>
  <c r="I81"/>
  <c r="I75"/>
  <c r="O76"/>
  <c r="I76"/>
  <c r="I18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17" r="I3"/>
  <c r="I74"/>
  <c r="O75"/>
  <c r="I75"/>
  <c r="I69"/>
  <c r="O70"/>
  <c r="I70"/>
  <c r="I60"/>
  <c r="O65"/>
  <c r="I65"/>
  <c r="O61"/>
  <c r="I61"/>
  <c r="I31"/>
  <c r="O56"/>
  <c r="I56"/>
  <c r="O52"/>
  <c r="I52"/>
  <c r="O48"/>
  <c r="I48"/>
  <c r="O44"/>
  <c r="I44"/>
  <c r="O40"/>
  <c r="I40"/>
  <c r="O36"/>
  <c r="I36"/>
  <c r="O32"/>
  <c r="I32"/>
  <c r="I26"/>
  <c r="O27"/>
  <c r="I27"/>
  <c r="I9"/>
  <c r="O22"/>
  <c r="I22"/>
  <c r="O18"/>
  <c r="I18"/>
  <c r="O14"/>
  <c r="I14"/>
  <c r="O10"/>
  <c r="I10"/>
  <c i="16" r="I3"/>
  <c r="I74"/>
  <c r="O75"/>
  <c r="I75"/>
  <c r="I69"/>
  <c r="O70"/>
  <c r="I70"/>
  <c r="I60"/>
  <c r="O65"/>
  <c r="I65"/>
  <c r="O61"/>
  <c r="I61"/>
  <c r="I31"/>
  <c r="O56"/>
  <c r="I56"/>
  <c r="O52"/>
  <c r="I52"/>
  <c r="O48"/>
  <c r="I48"/>
  <c r="O44"/>
  <c r="I44"/>
  <c r="O40"/>
  <c r="I40"/>
  <c r="O36"/>
  <c r="I36"/>
  <c r="O32"/>
  <c r="I32"/>
  <c r="I26"/>
  <c r="O27"/>
  <c r="I27"/>
  <c r="I9"/>
  <c r="O22"/>
  <c r="I22"/>
  <c r="O18"/>
  <c r="I18"/>
  <c r="O14"/>
  <c r="I14"/>
  <c r="O10"/>
  <c r="I10"/>
  <c i="15" r="I3"/>
  <c r="I162"/>
  <c r="O175"/>
  <c r="I175"/>
  <c r="O171"/>
  <c r="I171"/>
  <c r="O167"/>
  <c r="I167"/>
  <c r="O163"/>
  <c r="I163"/>
  <c r="I149"/>
  <c r="O158"/>
  <c r="I158"/>
  <c r="O154"/>
  <c r="I154"/>
  <c r="O150"/>
  <c r="I150"/>
  <c r="I144"/>
  <c r="O145"/>
  <c r="I145"/>
  <c r="I107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I102"/>
  <c r="O103"/>
  <c r="I103"/>
  <c r="I25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14" r="I3"/>
  <c r="I146"/>
  <c r="O147"/>
  <c r="I147"/>
  <c r="I105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I92"/>
  <c r="O101"/>
  <c r="I101"/>
  <c r="O97"/>
  <c r="I97"/>
  <c r="O93"/>
  <c r="I93"/>
  <c r="I75"/>
  <c r="O88"/>
  <c r="I88"/>
  <c r="O84"/>
  <c r="I84"/>
  <c r="O80"/>
  <c r="I80"/>
  <c r="O76"/>
  <c r="I76"/>
  <c r="I14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13" r="I3"/>
  <c r="I78"/>
  <c r="O79"/>
  <c r="I79"/>
  <c r="I69"/>
  <c r="O74"/>
  <c r="I74"/>
  <c r="O70"/>
  <c r="I70"/>
  <c r="I60"/>
  <c r="O65"/>
  <c r="I65"/>
  <c r="O61"/>
  <c r="I61"/>
  <c r="I31"/>
  <c r="O56"/>
  <c r="I56"/>
  <c r="O52"/>
  <c r="I52"/>
  <c r="O48"/>
  <c r="I48"/>
  <c r="O44"/>
  <c r="I44"/>
  <c r="O40"/>
  <c r="I40"/>
  <c r="O36"/>
  <c r="I36"/>
  <c r="O32"/>
  <c r="I32"/>
  <c r="I26"/>
  <c r="O27"/>
  <c r="I27"/>
  <c r="I9"/>
  <c r="O22"/>
  <c r="I22"/>
  <c r="O18"/>
  <c r="I18"/>
  <c r="O14"/>
  <c r="I14"/>
  <c r="O10"/>
  <c r="I10"/>
  <c i="12" r="I3"/>
  <c r="I78"/>
  <c r="O79"/>
  <c r="I79"/>
  <c r="I69"/>
  <c r="O74"/>
  <c r="I74"/>
  <c r="O70"/>
  <c r="I70"/>
  <c r="I60"/>
  <c r="O65"/>
  <c r="I65"/>
  <c r="O61"/>
  <c r="I61"/>
  <c r="I31"/>
  <c r="O56"/>
  <c r="I56"/>
  <c r="O52"/>
  <c r="I52"/>
  <c r="O48"/>
  <c r="I48"/>
  <c r="O44"/>
  <c r="I44"/>
  <c r="O40"/>
  <c r="I40"/>
  <c r="O36"/>
  <c r="I36"/>
  <c r="O32"/>
  <c r="I32"/>
  <c r="I26"/>
  <c r="O27"/>
  <c r="I27"/>
  <c r="I9"/>
  <c r="O22"/>
  <c r="I22"/>
  <c r="O18"/>
  <c r="I18"/>
  <c r="O14"/>
  <c r="I14"/>
  <c r="O10"/>
  <c r="I10"/>
  <c i="11" r="I3"/>
  <c r="I78"/>
  <c r="O79"/>
  <c r="I79"/>
  <c r="I69"/>
  <c r="O74"/>
  <c r="I74"/>
  <c r="O70"/>
  <c r="I70"/>
  <c r="I60"/>
  <c r="O65"/>
  <c r="I65"/>
  <c r="O61"/>
  <c r="I61"/>
  <c r="I31"/>
  <c r="O56"/>
  <c r="I56"/>
  <c r="O52"/>
  <c r="I52"/>
  <c r="O48"/>
  <c r="I48"/>
  <c r="O44"/>
  <c r="I44"/>
  <c r="O40"/>
  <c r="I40"/>
  <c r="O36"/>
  <c r="I36"/>
  <c r="O32"/>
  <c r="I32"/>
  <c r="I26"/>
  <c r="O27"/>
  <c r="I27"/>
  <c r="I9"/>
  <c r="O22"/>
  <c r="I22"/>
  <c r="O18"/>
  <c r="I18"/>
  <c r="O14"/>
  <c r="I14"/>
  <c r="O10"/>
  <c r="I10"/>
  <c i="10" r="I3"/>
  <c r="I78"/>
  <c r="O79"/>
  <c r="I79"/>
  <c r="I69"/>
  <c r="O74"/>
  <c r="I74"/>
  <c r="O70"/>
  <c r="I70"/>
  <c r="I60"/>
  <c r="O65"/>
  <c r="I65"/>
  <c r="O61"/>
  <c r="I61"/>
  <c r="I31"/>
  <c r="O56"/>
  <c r="I56"/>
  <c r="O52"/>
  <c r="I52"/>
  <c r="O48"/>
  <c r="I48"/>
  <c r="O44"/>
  <c r="I44"/>
  <c r="O40"/>
  <c r="I40"/>
  <c r="O36"/>
  <c r="I36"/>
  <c r="O32"/>
  <c r="I32"/>
  <c r="I26"/>
  <c r="O27"/>
  <c r="I27"/>
  <c r="I9"/>
  <c r="O22"/>
  <c r="I22"/>
  <c r="O18"/>
  <c r="I18"/>
  <c r="O14"/>
  <c r="I14"/>
  <c r="O10"/>
  <c r="I10"/>
  <c i="9" r="I3"/>
  <c r="I78"/>
  <c r="O79"/>
  <c r="I79"/>
  <c r="I69"/>
  <c r="O74"/>
  <c r="I74"/>
  <c r="O70"/>
  <c r="I70"/>
  <c r="I60"/>
  <c r="O65"/>
  <c r="I65"/>
  <c r="O61"/>
  <c r="I61"/>
  <c r="I31"/>
  <c r="O56"/>
  <c r="I56"/>
  <c r="O52"/>
  <c r="I52"/>
  <c r="O48"/>
  <c r="I48"/>
  <c r="O44"/>
  <c r="I44"/>
  <c r="O40"/>
  <c r="I40"/>
  <c r="O36"/>
  <c r="I36"/>
  <c r="O32"/>
  <c r="I32"/>
  <c r="I26"/>
  <c r="O27"/>
  <c r="I27"/>
  <c r="I9"/>
  <c r="O22"/>
  <c r="I22"/>
  <c r="O18"/>
  <c r="I18"/>
  <c r="O14"/>
  <c r="I14"/>
  <c r="O10"/>
  <c r="I10"/>
  <c i="8" r="I3"/>
  <c r="I134"/>
  <c r="O147"/>
  <c r="I147"/>
  <c r="O143"/>
  <c r="I143"/>
  <c r="O139"/>
  <c r="I139"/>
  <c r="O135"/>
  <c r="I135"/>
  <c r="I93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I88"/>
  <c r="O89"/>
  <c r="I89"/>
  <c r="I63"/>
  <c r="O84"/>
  <c r="I84"/>
  <c r="O80"/>
  <c r="I80"/>
  <c r="O76"/>
  <c r="I76"/>
  <c r="O72"/>
  <c r="I72"/>
  <c r="O68"/>
  <c r="I68"/>
  <c r="O64"/>
  <c r="I64"/>
  <c r="I14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7" r="I3"/>
  <c r="I74"/>
  <c r="O75"/>
  <c r="I75"/>
  <c r="I69"/>
  <c r="O70"/>
  <c r="I70"/>
  <c r="I60"/>
  <c r="O65"/>
  <c r="I65"/>
  <c r="O61"/>
  <c r="I61"/>
  <c r="I31"/>
  <c r="O56"/>
  <c r="I56"/>
  <c r="O52"/>
  <c r="I52"/>
  <c r="O48"/>
  <c r="I48"/>
  <c r="O44"/>
  <c r="I44"/>
  <c r="O40"/>
  <c r="I40"/>
  <c r="O36"/>
  <c r="I36"/>
  <c r="O32"/>
  <c r="I32"/>
  <c r="I26"/>
  <c r="O27"/>
  <c r="I27"/>
  <c r="I9"/>
  <c r="O22"/>
  <c r="I22"/>
  <c r="O18"/>
  <c r="I18"/>
  <c r="O14"/>
  <c r="I14"/>
  <c r="O10"/>
  <c r="I10"/>
  <c i="6" r="I3"/>
  <c r="I74"/>
  <c r="O75"/>
  <c r="I75"/>
  <c r="I69"/>
  <c r="O70"/>
  <c r="I70"/>
  <c r="I60"/>
  <c r="O65"/>
  <c r="I65"/>
  <c r="O61"/>
  <c r="I61"/>
  <c r="I31"/>
  <c r="O56"/>
  <c r="I56"/>
  <c r="O52"/>
  <c r="I52"/>
  <c r="O48"/>
  <c r="I48"/>
  <c r="O44"/>
  <c r="I44"/>
  <c r="O40"/>
  <c r="I40"/>
  <c r="O36"/>
  <c r="I36"/>
  <c r="O32"/>
  <c r="I32"/>
  <c r="I26"/>
  <c r="O27"/>
  <c r="I27"/>
  <c r="I9"/>
  <c r="O22"/>
  <c r="I22"/>
  <c r="O18"/>
  <c r="I18"/>
  <c r="O14"/>
  <c r="I14"/>
  <c r="O10"/>
  <c r="I10"/>
  <c i="5" r="I3"/>
  <c r="I74"/>
  <c r="O75"/>
  <c r="I75"/>
  <c r="I69"/>
  <c r="O70"/>
  <c r="I70"/>
  <c r="I60"/>
  <c r="O65"/>
  <c r="I65"/>
  <c r="O61"/>
  <c r="I61"/>
  <c r="I31"/>
  <c r="O56"/>
  <c r="I56"/>
  <c r="O52"/>
  <c r="I52"/>
  <c r="O48"/>
  <c r="I48"/>
  <c r="O44"/>
  <c r="I44"/>
  <c r="O40"/>
  <c r="I40"/>
  <c r="O36"/>
  <c r="I36"/>
  <c r="O32"/>
  <c r="I32"/>
  <c r="I26"/>
  <c r="O27"/>
  <c r="I27"/>
  <c r="I9"/>
  <c r="O22"/>
  <c r="I22"/>
  <c r="O18"/>
  <c r="I18"/>
  <c r="O14"/>
  <c r="I14"/>
  <c r="O10"/>
  <c r="I10"/>
  <c i="4" r="I3"/>
  <c r="I74"/>
  <c r="O75"/>
  <c r="I75"/>
  <c r="I69"/>
  <c r="O70"/>
  <c r="I70"/>
  <c r="I60"/>
  <c r="O65"/>
  <c r="I65"/>
  <c r="O61"/>
  <c r="I61"/>
  <c r="I31"/>
  <c r="O56"/>
  <c r="I56"/>
  <c r="O52"/>
  <c r="I52"/>
  <c r="O48"/>
  <c r="I48"/>
  <c r="O44"/>
  <c r="I44"/>
  <c r="O40"/>
  <c r="I40"/>
  <c r="O36"/>
  <c r="I36"/>
  <c r="O32"/>
  <c r="I32"/>
  <c r="I26"/>
  <c r="O27"/>
  <c r="I27"/>
  <c r="I9"/>
  <c r="O22"/>
  <c r="I22"/>
  <c r="O18"/>
  <c r="I18"/>
  <c r="O14"/>
  <c r="I14"/>
  <c r="O10"/>
  <c r="I10"/>
  <c i="3" r="I3"/>
  <c r="I74"/>
  <c r="O75"/>
  <c r="I75"/>
  <c r="I69"/>
  <c r="O70"/>
  <c r="I70"/>
  <c r="I60"/>
  <c r="O65"/>
  <c r="I65"/>
  <c r="O61"/>
  <c r="I61"/>
  <c r="I31"/>
  <c r="O56"/>
  <c r="I56"/>
  <c r="O52"/>
  <c r="I52"/>
  <c r="O48"/>
  <c r="I48"/>
  <c r="O44"/>
  <c r="I44"/>
  <c r="O40"/>
  <c r="I40"/>
  <c r="O36"/>
  <c r="I36"/>
  <c r="O32"/>
  <c r="I32"/>
  <c r="I26"/>
  <c r="O27"/>
  <c r="I27"/>
  <c r="I9"/>
  <c r="O22"/>
  <c r="I22"/>
  <c r="O18"/>
  <c r="I18"/>
  <c r="O14"/>
  <c r="I14"/>
  <c r="O10"/>
  <c r="I10"/>
  <c i="2" r="I3"/>
  <c r="I8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<sst xmlns="http://schemas.openxmlformats.org/spreadsheetml/2006/main">
  <si>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</si>
  <si>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</si>
  <si>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</si>
  <si>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19-090-03 - II/318 Častolovice, obchvat - v rámci projektu ,,Rozšíření strategické průmyslové zóny Solnice – Kvasiny a zlepšení veřejné infrastruktury v Královéhradeckém regionu“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</si>
  <si>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</si>
  <si>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</si>
  <si>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</si>
  <si>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</si>
  <si>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</si>
  <si>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</si>
  <si>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</si>
  <si>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</si>
  <si>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</si>
  <si>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101.P1</t>
  </si>
  <si>
    <t>Propustek P1 v km 0,106721</t>
  </si>
  <si>
    <t>SO 101.P2</t>
  </si>
  <si>
    <t>Propustek P2 v km 0,583940</t>
  </si>
  <si>
    <t>SO 101.P3</t>
  </si>
  <si>
    <t>Propustek P3 v km 0,740000</t>
  </si>
  <si>
    <t>SO 101.P4</t>
  </si>
  <si>
    <t>Propustek P4 v km 0,833202</t>
  </si>
  <si>
    <t>SO 101.P5</t>
  </si>
  <si>
    <t>Propustek P5 v km 0,958189</t>
  </si>
  <si>
    <t>SO 101</t>
  </si>
  <si>
    <t>Silnice</t>
  </si>
  <si>
    <t>SO 102.P1</t>
  </si>
  <si>
    <t>Propustek P1 v km 0,310918</t>
  </si>
  <si>
    <t>SO 102.P2</t>
  </si>
  <si>
    <t>Propustek P2 v km 0,356236</t>
  </si>
  <si>
    <t>SO 102.P3</t>
  </si>
  <si>
    <t>Propustek P3 v km 0,361236</t>
  </si>
  <si>
    <t>SO 102.P4</t>
  </si>
  <si>
    <t>Propustek P4 v km 0,366236</t>
  </si>
  <si>
    <t>SO 102.P5</t>
  </si>
  <si>
    <t>Propustek P5 v km 0,371236</t>
  </si>
  <si>
    <t>SO 102</t>
  </si>
  <si>
    <t>SO 103</t>
  </si>
  <si>
    <t>I/11 úprava na stávající komunikaci</t>
  </si>
  <si>
    <t>SO 104.P1</t>
  </si>
  <si>
    <t>Propustek P1 v km 0,022430</t>
  </si>
  <si>
    <t>SO 104.P2</t>
  </si>
  <si>
    <t>Propustek P2 v km 0,094000</t>
  </si>
  <si>
    <t>SO 104</t>
  </si>
  <si>
    <t>SO 105</t>
  </si>
  <si>
    <t>II/321 úprava v rozsahu nové okružní křižovatky</t>
  </si>
  <si>
    <t>SO 110</t>
  </si>
  <si>
    <t>Turbo-okružní křižovatka I/11</t>
  </si>
  <si>
    <t>SO 111</t>
  </si>
  <si>
    <t>Okružní křižovatka na II/318</t>
  </si>
  <si>
    <t>SO 112</t>
  </si>
  <si>
    <t>Okružní křižovatka II/318 x II/321</t>
  </si>
  <si>
    <t>SO 116.P1,P2</t>
  </si>
  <si>
    <t>Propustky P1 a P2</t>
  </si>
  <si>
    <t>SO 116.P3,P4</t>
  </si>
  <si>
    <t>Propustky P3 a P4</t>
  </si>
  <si>
    <t>SO 116</t>
  </si>
  <si>
    <t>Komunikace</t>
  </si>
  <si>
    <t>SO 134</t>
  </si>
  <si>
    <t>Přeložka cyklostezky u I/11</t>
  </si>
  <si>
    <t>SO 140.1.P1</t>
  </si>
  <si>
    <t>Propustek P1 v km 0,014050</t>
  </si>
  <si>
    <t>SO 140.1</t>
  </si>
  <si>
    <t>SO 140.2.P2</t>
  </si>
  <si>
    <t>Propustek P2 v km 0,008970</t>
  </si>
  <si>
    <t>SO 140.2</t>
  </si>
  <si>
    <t>SO 140.3.P3</t>
  </si>
  <si>
    <t>Propustek P3 v km 0,010303</t>
  </si>
  <si>
    <t>SO 140.3</t>
  </si>
  <si>
    <t>SO 150.P1</t>
  </si>
  <si>
    <t>Propustek P1 v km 0,038802</t>
  </si>
  <si>
    <t>SO 150</t>
  </si>
  <si>
    <t>SO 151.1</t>
  </si>
  <si>
    <t>Polní cesta 1</t>
  </si>
  <si>
    <t>SO 151.2.P1</t>
  </si>
  <si>
    <t>Propustek P1 v km 0,008790</t>
  </si>
  <si>
    <t>SO 151.2</t>
  </si>
  <si>
    <t>SO 151.3.P3</t>
  </si>
  <si>
    <t>Propustek P3 v km 0,009000</t>
  </si>
  <si>
    <t>SO 151.3</t>
  </si>
  <si>
    <t>SO 151.4.P4</t>
  </si>
  <si>
    <t>Propustek P4 v km 0,008150</t>
  </si>
  <si>
    <t>SO 151.4</t>
  </si>
  <si>
    <t>SO 151.5.P5</t>
  </si>
  <si>
    <t>Propustek P5 v km 0,052520</t>
  </si>
  <si>
    <t>SO 151.5</t>
  </si>
  <si>
    <t>SO 152.1.P1</t>
  </si>
  <si>
    <t>Propustek P1 v km 0,015630</t>
  </si>
  <si>
    <t>SO 152.1</t>
  </si>
  <si>
    <t>SO 152.2.P2</t>
  </si>
  <si>
    <t>Propustek P2 v km 0,015667</t>
  </si>
  <si>
    <t>SO 152.2</t>
  </si>
  <si>
    <t>SO 152.3.P3</t>
  </si>
  <si>
    <t>Propustek P3 v km 0,009410</t>
  </si>
  <si>
    <t>SO 152.3</t>
  </si>
  <si>
    <t>SO 152.4</t>
  </si>
  <si>
    <t>SO 152.5.P4</t>
  </si>
  <si>
    <t>Propustek P4 v km 0,007544</t>
  </si>
  <si>
    <t>SO 152.5</t>
  </si>
  <si>
    <t>SO 152.6.P5</t>
  </si>
  <si>
    <t>Propustek P5 v km 0,008430</t>
  </si>
  <si>
    <t>SO 152.6</t>
  </si>
  <si>
    <t>SO 152.7.P6</t>
  </si>
  <si>
    <t>Propustek P6 v km 0,007542</t>
  </si>
  <si>
    <t>SO 152.7</t>
  </si>
  <si>
    <t>SO 170</t>
  </si>
  <si>
    <t>Provizorní komunikace</t>
  </si>
  <si>
    <t>SO 180</t>
  </si>
  <si>
    <t>Objízdné trasy</t>
  </si>
  <si>
    <t>SO 190</t>
  </si>
  <si>
    <t>Dopravní značení</t>
  </si>
  <si>
    <t>SO 201</t>
  </si>
  <si>
    <t>Most přes cyklostezku</t>
  </si>
  <si>
    <t>SO 202</t>
  </si>
  <si>
    <t>Most přes Štědrý potok</t>
  </si>
  <si>
    <t>SO 203</t>
  </si>
  <si>
    <t>Most přes řeku Kněžná</t>
  </si>
  <si>
    <t>SO 204</t>
  </si>
  <si>
    <t>Most přes řeku Bělá</t>
  </si>
  <si>
    <t>SO 205</t>
  </si>
  <si>
    <t>Inundační most v km 0,557 98</t>
  </si>
  <si>
    <t>SO 206</t>
  </si>
  <si>
    <t>Inundační most v km 0,582 26</t>
  </si>
  <si>
    <t>SO 207</t>
  </si>
  <si>
    <t>Inundační most v km 0,046 00</t>
  </si>
  <si>
    <t>SO 331</t>
  </si>
  <si>
    <t>Přeložka dešťové kanalizace podél I/11</t>
  </si>
  <si>
    <t>SO 341</t>
  </si>
  <si>
    <t>přeložka vodovodní přípojky k č.p. 1024</t>
  </si>
  <si>
    <t>SO 361</t>
  </si>
  <si>
    <t>Retenční dešťová nádrž 1</t>
  </si>
  <si>
    <t>SO 362</t>
  </si>
  <si>
    <t>Retenční dešťová nádrž 2</t>
  </si>
  <si>
    <t>SO 363</t>
  </si>
  <si>
    <t>Retenční dešťová nádrž 3</t>
  </si>
  <si>
    <t>SO 364</t>
  </si>
  <si>
    <t>Retenční dešťová nádrž 4</t>
  </si>
  <si>
    <t>SO 365</t>
  </si>
  <si>
    <t>Retenční dešťová nádrž 5</t>
  </si>
  <si>
    <t>SO 432</t>
  </si>
  <si>
    <t>Přeložka VO</t>
  </si>
  <si>
    <t>SO 511.1 a 4</t>
  </si>
  <si>
    <t>Přeložka č. 1 a 4 DN300</t>
  </si>
  <si>
    <t>SO 511.2</t>
  </si>
  <si>
    <t>Přeložka č. 2 DN300</t>
  </si>
  <si>
    <t>SO 511.3</t>
  </si>
  <si>
    <t>Přeložka č. 3 DN100</t>
  </si>
  <si>
    <t>SO 801</t>
  </si>
  <si>
    <t>Vegetační úpravy</t>
  </si>
  <si>
    <t>SO 810</t>
  </si>
  <si>
    <t>Kácení</t>
  </si>
  <si>
    <t>Soupis prací objektu</t>
  </si>
  <si>
    <t>S</t>
  </si>
  <si>
    <t>Stavba:</t>
  </si>
  <si>
    <t>19-090-03</t>
  </si>
  <si>
    <t>II/318 Častolovice, obchvat - v rámci projektu ,,Rozšíření strategické průmyslové zóny Solnice – Kvasiny a zlepšení veřejné infrastruktury v Královéhradeckém regionu“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</si>
  <si>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</si>
  <si>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</si>
  <si>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</si>
  <si>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</si>
  <si>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</si>
  <si>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</si>
  <si>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</si>
  <si>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</si>
  <si>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</si>
  <si>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</si>
  <si>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</si>
  <si>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</si>
  <si>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</si>
  <si>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</si>
  <si>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</si>
  <si>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</si>
  <si>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</si>
  <si>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02110</t>
  </si>
  <si>
    <t/>
  </si>
  <si>
    <t>PROSTORY PRO OBJEDNATELE - KANCELÁŘE</t>
  </si>
  <si>
    <t>KPL</t>
  </si>
  <si>
    <t>OTSKP ~ 2024</t>
  </si>
  <si>
    <t>PP</t>
  </si>
  <si>
    <t xml:space="preserve">Položka zahrnuje:_x000d_
Montáž a demontáž zařízení staveniště, včetně zajištění prostorů pro objednatele(stavební buňky/kanceláře). Položka obsahuje všechny poplatky spojené se zajištěním prostorů, včetně případných dočasných záborů během stavby – dle potřeb zhotovitele.  _x000d_
Kompletní provedení.  _x000d_Zhotovitel zajistí pro provoz objednatele:_x000d_
-kancelář pro TDS, koordinátora BOZP a AD velikosti min. stavební "dvojbuňky"_x000d_
-zasedací místnost pro min. 12 osob_x000d_
-požadované vybavení: sociální zázemí, elektřina, vytápění a chlazení, osvětlení, připojení k internetu, nábytek a vybavení v odpovídajícím rozsahu, barevná multifunkční tiskárna formát A3, dataprojektor s plátnem</t>
  </si>
  <si>
    <t>VV</t>
  </si>
  <si>
    <t>1 = 1,000 [A]</t>
  </si>
  <si>
    <t>TS</t>
  </si>
  <si>
    <t>Položka zahrnuje:
- náklady na pořízení, provozování, udržování a likvidaci objednatelem požadovaného zařízení
Položka nezahrnuje:
- x</t>
  </si>
  <si>
    <t>02520</t>
  </si>
  <si>
    <t>ZKOUŠENÍ MATERIÁLŮ NEZÁVISLOU ZKUŠEBNOU</t>
  </si>
  <si>
    <t>Provádění zkoušek dle požadavků investora / TDS.</t>
  </si>
  <si>
    <t>Položka zahrnuje:
- veškeré náklady spojené s objednatelem požadovanými zkouškami
Položka nezahrnuje:
- x</t>
  </si>
  <si>
    <t>02730</t>
  </si>
  <si>
    <t>A</t>
  </si>
  <si>
    <t>POMOC PRÁCE ZŘÍZ NEBO ZAJIŠŤ OCHRANU INŽENÝRSKÝCH SÍTÍ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</si>
  <si>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</t>
  </si>
  <si>
    <t>Položka zahrnuje:
- veškeré náklady spojené s ochranou inženýrských sítí
Položka nezahrnuje:
- x</t>
  </si>
  <si>
    <t>B</t>
  </si>
  <si>
    <t>Ochrana dotčených bodů bodového pole - skruž a ochranný tyčový znak</t>
  </si>
  <si>
    <t>02821</t>
  </si>
  <si>
    <t>PRŮZKUMNÉ PRÁCE ARCHEOLOGICKÉ NA POVRCHU</t>
  </si>
  <si>
    <t>Podrobný archeologický průzkum v případě potřeby. _x000d_
Položka bude čerpána na základě skutečnosti a se souhlasem TDS a objednatele. _x000d_
Pevná cena - 10,0 mil. Kč</t>
  </si>
  <si>
    <t>Položka zahrnuje:
- veškeré náklady spojené s objednatelem požadovanými pracemi
Položka nezahrnuje:
- x</t>
  </si>
  <si>
    <t>Průzkum ornice prováděný sběrem za pomoci detektoru kovu před zahájením stavby._x000d_
Pevná cena - 350 tis. Kč</t>
  </si>
  <si>
    <t>C</t>
  </si>
  <si>
    <t>Archeologický dohled. _x000d_
Pevná cena - 100 tis. Kč</t>
  </si>
  <si>
    <t>02910</t>
  </si>
  <si>
    <t>OSTATNÍ POŽADAVKY - ZEMĚMĚŘIČSKÁ MĚŘENÍ</t>
  </si>
  <si>
    <t>Geodetické zaměření skutečného provedení stavby včetně podkladů pro tvorbu DTM.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</si>
  <si>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</si>
  <si>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02911</t>
  </si>
  <si>
    <t>OSTATNÍ POŽADAVKY - GEODETICKÉ ZAMĚŘENÍ</t>
  </si>
  <si>
    <t>HM</t>
  </si>
  <si>
    <t>Veškerá zaměření nutná k realizaci díla (např. zaměření stavby před výstavbou, obvodu staveniště apod.) a k uvedení stavby do užívání a řádnému předání dokončeného díla.</t>
  </si>
  <si>
    <t>Zaměření skutečného provedení stavby jako podklad pro vytvoření geometrických plánů._x000d_
Včetně tvorby geometrických plánů (vytyčení hranic pozemků, geometrický odděl. plán pro majetkoprávní vypořádání majetkových vztahů, 12x tisk)</t>
  </si>
  <si>
    <t>02920</t>
  </si>
  <si>
    <t>OSTATNÍ POŽADAVKY - OCHRANA ŽIVOTNÍHO PROSTŘEDÍ</t>
  </si>
  <si>
    <t>Pomocné práce pro nezbytnou ochranu rostlin a živočichů._x000d_
Včetně biologického dozoru a splnění podmínek dle závěrů stavebního povolení a EIA (včetně předepsaných aktualizací průzkumů dle vydaných rozhodnutí a povolení).</t>
  </si>
  <si>
    <t>Měření hluku a emisí po dobu výstavby.</t>
  </si>
  <si>
    <t>R</t>
  </si>
  <si>
    <t>OSTATNÍ POŽADAVKY - PROTIHLUKOVÁ OPATŘENÍ</t>
  </si>
  <si>
    <t xml:space="preserve">Montáž akustických větracích štěrbin do vybraných oken nemovitostí č. p. 1024 (Kostelec nad Orlicí), č. p. 128 a 183 (Častolovice),  č. p. 3 (Častolovice).</t>
  </si>
  <si>
    <t>02943</t>
  </si>
  <si>
    <t>OSTATNÍ POŽADAVKY - VYPRACOVÁNÍ RDS</t>
  </si>
  <si>
    <t>Realizační dokumentace stavby. Obsah dle směrnice pro dokumentaci staveb PK, v souladu s PDPS, Řeší podrobnosti pro kvalitní a bezpečné zhotovení stavby. Mimo jiné zahrnuje vypracování souřadnicového a výškového pokrytí komunikace, zahuštění příčných řezů pro plynulé řešení, aktualizace dopracování dopravního značení. Odsouhlasí správce stavby.</t>
  </si>
  <si>
    <t>02944</t>
  </si>
  <si>
    <t>OSTAT POŽADAVKY - DOKUMENTACE SKUTEČ PROVEDENÍ V DIGIT FORMĚ</t>
  </si>
  <si>
    <t>Dokumentace skutečného provedení stavby. Výkresy a související písemnosti zhotovené stavby potřebné pro evidenci pozemní komunikace. Výkresy odchylek a změn stavby oproti DSP, PDPS. Ověřené podpisem odpovědného zástupce zhotovitele a správce stavby.</t>
  </si>
  <si>
    <t>02946</t>
  </si>
  <si>
    <t>OSTAT POŽADAVKY - FOTODOKUMENTACE</t>
  </si>
  <si>
    <t>Průběžná fotodokumentace a závěrečná fotodokumentace o průběhu výstavby.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</si>
  <si>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</si>
  <si>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02991</t>
  </si>
  <si>
    <t>OSTATNÍ POŽADAVKY - INFORMAČNÍ TABULE</t>
  </si>
  <si>
    <t>KUS</t>
  </si>
  <si>
    <t>Zhotovitel je povinen v místě realizace stavby umístit dva velkoplošné reklamní panely v obou směrech provozu, resp. viditelnou a dostatečně velkou stálou informační tabuli (rozměr min. 2,1 m výška x 1,0 m šířka). Na panelu musí být uveden název stavby, logo Královéhradeckého kraje, logo Státního fondu dopravní infrastruktury. Panel musí být zachován po celou dobu realizace díla. Grafická podoba panelu bude v předstihu schválena objednatelem._x000d_
Po dokončení stavby zajistí zhotovitel odstranění těchto tabulí.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</si>
  <si>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</si>
  <si>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</si>
  <si>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Pamětní deska s osazením na kamenném podstavci po dokončení stavby dle vzoru objednatele.</t>
  </si>
  <si>
    <t>Objekt:</t>
  </si>
  <si>
    <t>II/318 - přeložka silnice 1. úsek</t>
  </si>
  <si>
    <t>O1</t>
  </si>
  <si>
    <t>1</t>
  </si>
  <si>
    <t>Zemní práce</t>
  </si>
  <si>
    <t>13273</t>
  </si>
  <si>
    <t>HLOUBENÍ RÝH ŠÍŘ DO 2M PAŽ I NEPAŽ TŘ. I</t>
  </si>
  <si>
    <t>M3</t>
  </si>
  <si>
    <t>Vyhloubení rýhy pro betonové prahy.</t>
  </si>
  <si>
    <t>Kubatura dle výkresové dokumentace ACAD. (2*(2*0,5*1))+((5,38+3,14+5,38+5,1+4,86)*0,3*0,6) = 6,295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</si>
  <si>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</si>
  <si>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</si>
  <si>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</si>
  <si>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Uložení ornice a zeminy na mezideponii.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</si>
  <si>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</si>
  <si>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</si>
  <si>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</si>
  <si>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Zásyp základů v kvalitě těsnící vrstvy dle ČSN 73 6244.</t>
  </si>
  <si>
    <t>Kubatura dle výkresové dokumentace ACAD. 4*(0,5*2) = 4,000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</si>
  <si>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</si>
  <si>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</si>
  <si>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</si>
  <si>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Obsyp trub štěrkopískem, zhutněno po max. 0,15 m dle ČSN 72 1006 
ID&gt;0,80 / 95% PS</t>
  </si>
  <si>
    <t>Kubatura dle výkresové dokumentace ACAD. (2*1,85)*29,41 = 108,817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</si>
  <si>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</si>
  <si>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2</t>
  </si>
  <si>
    <t>Základy</t>
  </si>
  <si>
    <t>272366</t>
  </si>
  <si>
    <t>VÝZTUŽ ZÁKLADŮ Z KARI SÍTÍ</t>
  </si>
  <si>
    <t>T</t>
  </si>
  <si>
    <t>Výztuž betonových prahů kari sítí KY49 při spodním lící.
Kari síť KY49: 7,9 kg/m2</t>
  </si>
  <si>
    <t>Rozměry dle výkresové dokumentace ACAD. 2*(0,45*1,95*0,0079) = 0,014 [A]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</si>
  <si>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</si>
  <si>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4</t>
  </si>
  <si>
    <t>Vodorovné konstrukce</t>
  </si>
  <si>
    <t>45112</t>
  </si>
  <si>
    <t>PODKL A VÝPLŇ VRSTVY Z DÍLCŮ ŽELEZOBET</t>
  </si>
  <si>
    <t>OTSKP 2024</t>
  </si>
  <si>
    <t>Podkladní betonové prahy pod trouby, 2ks na 1 troubu</t>
  </si>
  <si>
    <t>Rozměry dle výkresové dokumentace ACAD. (0,15*0,15*1)*20 = 0,450 [A]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</si>
  <si>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</si>
  <si>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451312</t>
  </si>
  <si>
    <t>PODKLADNÍ A VÝPLŇOVÉ VRSTVY Z PROSTÉHO BETONU C12/15</t>
  </si>
  <si>
    <t>Podkladní beton C12/15n-X0, tl. 0,10 m</t>
  </si>
  <si>
    <t>Rozměry dle výkresové dokumentace ACAD. 26,6*2,82*0,1 = 7,501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</si>
  <si>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</si>
  <si>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Podkladní beton C12/15n-X0, tl. 0,10 m pod betonovými prahy.</t>
  </si>
  <si>
    <t>Rozměry dle výkresové dokumentace ACAD. 2*(2*0,7*0,1) = 0,280 [A]</t>
  </si>
  <si>
    <t>45157</t>
  </si>
  <si>
    <t>PODKLADNÍ A VÝPLŇOVÉ VRSTVY Z KAMENIVA TĚŽENÉHO</t>
  </si>
  <si>
    <t>Lože ze štěrkopísku tl. 0,10 m pod dlažbu z lomového kamene.</t>
  </si>
  <si>
    <t>Kubatura dle výkresové dokumentace ACAD. 51,11*0,1 = 5,111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</si>
  <si>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</si>
  <si>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465512</t>
  </si>
  <si>
    <t>DLAŽBY Z LOMOVÉHO KAMENE NA MC</t>
  </si>
  <si>
    <t>Dlažba z lomového kamene tl. 0,20 m do lože z betonu C20/25n-XF3, tl. 0,10 m
Vyspárováno cementovou maltou M25-XF4</t>
  </si>
  <si>
    <t>Kubatura dle výkresové dokumentace ACAD. 51,11*0,2 = 10,222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</si>
  <si>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</si>
  <si>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467315</t>
  </si>
  <si>
    <t>STUPNĚ A PRAHY VODNÍCH KORYT Z PROSTÉHO BETONU C30/37</t>
  </si>
  <si>
    <t>Betonové prahy na začátku a konci propustku z bet. C30/37-XF4 š. 0,50 m, hl. 1,00 m</t>
  </si>
  <si>
    <t>Rozměry dle výkresové dokumentace ACAD. 2*(2*0,5*1) = 2,000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</si>
  <si>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</si>
  <si>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Betonové prahy na hraně okamenování z bet. C30/37-XF4 š. 0,30 m, hl. 0,6 m</t>
  </si>
  <si>
    <t>Rozměry dle výkresové dokumentace ACAD. (5,38+3,14+5,38+5,1+4,86)*0,3*0,6 = 4,295 [A]</t>
  </si>
  <si>
    <t>7</t>
  </si>
  <si>
    <t>Přidružená stavební výroba</t>
  </si>
  <si>
    <t>711131</t>
  </si>
  <si>
    <t>IZOLACE BĚŽNÝCH KONSTRUKCÍ PROTI VOLNĚ STÉKAJÍCÍ VODĚ ASFALTOVÝMI NÁTĚRY</t>
  </si>
  <si>
    <t>M2</t>
  </si>
  <si>
    <t>Ošetření rubové polochy betonových konstrukcí izolačním nátěrem ALP+2xALN</t>
  </si>
  <si>
    <t>Rozměry dle výkresové dokumentace ACAD. 29,41*4,3 = 126,463 [A]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</si>
  <si>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</si>
  <si>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711509</t>
  </si>
  <si>
    <t>OCHRANA IZOLACE NA POVRCHU TEXTILIÍ</t>
  </si>
  <si>
    <t>Ochranná geotextilie položená na povrch izolace, min. 300 g/m2</t>
  </si>
  <si>
    <t>Položka zahrnuje:
- dodání předepsaného ochranného materiálu
- zřízení ochrany izolace
Položka nezahrnuje:
- x</t>
  </si>
  <si>
    <t>8</t>
  </si>
  <si>
    <t>Potrubí</t>
  </si>
  <si>
    <t>89952A</t>
  </si>
  <si>
    <t>OBETONOVÁNÍ POTRUBÍ Z PROSTÉHO BETONU DO C20/25</t>
  </si>
  <si>
    <t>Obetonování trub z betonu C20/25n-XF3, tl. 0,15 m</t>
  </si>
  <si>
    <t>Kubatura dle výkresové dokumentace ACAD. 29,41*0,95 = 27,940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</si>
  <si>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</si>
  <si>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</t>
  </si>
  <si>
    <t>Ostatní konstrukce a práce</t>
  </si>
  <si>
    <t>9183F2</t>
  </si>
  <si>
    <t>PROPUSTY Z TRUB DN 1000MM ŽELEZOBETONOVÝCH</t>
  </si>
  <si>
    <t>M</t>
  </si>
  <si>
    <t>ŽB hrdlová trouba DN 1000 z betonu C30/37-XF4.</t>
  </si>
  <si>
    <t>Délka dle výkresové dokumentace ACAD. 29,41 = 29,410 [A]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</si>
  <si>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</si>
  <si>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Kubatura dle výkresové dokumentace ACAD. (2*(2*0,5*1))+((4,41+4,5+4,35+4,3)*0,3*0,6) = 5,161 [A]</t>
  </si>
  <si>
    <t>Kubatura dle výkresové dokumentace ACAD. (2*1,30)*17,12 = 44,512 [A]</t>
  </si>
  <si>
    <t>Rozměry dle výkresové dokumentace ACAD. (0,15*0,15*1)*10 = 0,225 [A]</t>
  </si>
  <si>
    <t>Rozměry dle výkresové dokumentace ACAD. 14,1*2,82*0,1 = 3,976 [A]</t>
  </si>
  <si>
    <t>Kubatura dle výkresové dokumentace ACAD. 28,66*0,1 = 2,866 [A]</t>
  </si>
  <si>
    <t>Kubatura dle výkresové dokumentace ACAD. 28,66*0,2 = 5,732 [A]</t>
  </si>
  <si>
    <t>Rozměry dle výkresové dokumentace ACAD. (4,41+4,5+4,35+4,3)*0,3*0,6 = 3,161 [A]</t>
  </si>
  <si>
    <t>Rozměry dle výkresové dokumentace ACAD. 17,12*3,74 = 64,029 [A]</t>
  </si>
  <si>
    <t>Kubatura dle výkresové dokumentace ACAD. 17,12*0,7 = 11,984 [A]</t>
  </si>
  <si>
    <t>9183E2</t>
  </si>
  <si>
    <t>PROPUSTY Z TRUB DN 800MM ŽELEZOBETONOVÝCH</t>
  </si>
  <si>
    <t>ŽB hrdlová trouba DN 800 z betonu C30/37-XF4.</t>
  </si>
  <si>
    <t>Délka dle výkresové dokumentace ACAD. 17,12 = 17,120 [A]</t>
  </si>
  <si>
    <t>Kubatura dle výkresové dokumentace ACAD. (2*(2*0,5*1))+((3,1+3,1+4,1)*0,3*0,6) = 3,854 [A]</t>
  </si>
  <si>
    <t>Kubatura dle výkresové dokumentace ACAD. (2*3,48)*21,34 = 148,526 [A]</t>
  </si>
  <si>
    <t>Rozměry dle výkresové dokumentace ACAD. (0,15*0,15*1)*14 = 0,315 [A]</t>
  </si>
  <si>
    <t>Rozměry dle výkresové dokumentace ACAD. 19*2,82*0,1 = 5,358 [A]</t>
  </si>
  <si>
    <t>Kubatura dle výkresové dokumentace ACAD. 25,44*0,1 = 2,544 [A]</t>
  </si>
  <si>
    <t>Kubatura dle výkresové dokumentace ACAD. 25,44*0,2 = 5,088 [A]</t>
  </si>
  <si>
    <t>Rozměry dle výkresové dokumentace ACAD. (3,1+3,1+4,1)*0,3*0,6 = 1,854 [A]</t>
  </si>
  <si>
    <t>Rozměry dle výkresové dokumentace ACAD. 21,34*4,3 = 91,762 [A]</t>
  </si>
  <si>
    <t>Kubatura dle výkresové dokumentace ACAD. 21,34*0,95 = 20,273 [A]</t>
  </si>
  <si>
    <t>Délka dle výkresové dokumentace ACAD. 21,34 = 21,340 [A]</t>
  </si>
  <si>
    <t>Kubatura dle výkresové dokumentace ACAD. (2*(2*0,5*1))+((4,55+4,60+3,9+3,96)*0,3*0,6) = 5,062 [A]</t>
  </si>
  <si>
    <t>Kubatura dle výkresové dokumentace ACAD. (2*2,13)*23,7 = 100,962 [A]</t>
  </si>
  <si>
    <t>Kubatura dle výkresové dokumentace ACAD. 29,55*0,1 = 2,955 [A]</t>
  </si>
  <si>
    <t>Kubatura dle výkresové dokumentace ACAD. 29,55*0,2 = 5,910 [A]</t>
  </si>
  <si>
    <t>Rozměry dle výkresové dokumentace ACAD. (4,55+4,60+3,9+3,96)*0,3*0,6 = 3,062 [A]</t>
  </si>
  <si>
    <t>Rozměry dle výkresové dokumentace ACAD. 23,7*4,3 = 101,910 [A]</t>
  </si>
  <si>
    <t>Kubatura dle výkresové dokumentace ACAD. 23,7*0,95 = 22,515 [A]</t>
  </si>
  <si>
    <t>Délka dle výkresové dokumentace ACAD. 23,7 = 23,700 [A]</t>
  </si>
  <si>
    <t>Kubatura dle výkresové dokumentace ACAD. (2*(2*0,5*1))+((5,52+5,52+5,35+5,40)*0,3*0,6) = 5,922 [A]</t>
  </si>
  <si>
    <t>Kubatura dle výkresové dokumentace ACAD. (2*1,20)*19,44 = 46,656 [A]</t>
  </si>
  <si>
    <t>Rozměry dle výkresové dokumentace ACAD. (0,15*0,15*1)*12 = 0,270 [A]</t>
  </si>
  <si>
    <t>Rozměry dle výkresové dokumentace ACAD. 16,60*2,82*0,1 = 4,681 [A]</t>
  </si>
  <si>
    <t>Kubatura dle výkresové dokumentace ACAD. 35,50*0,1 = 3,550 [A]</t>
  </si>
  <si>
    <t>Kubatura dle výkresové dokumentace ACAD. 35,50*0,2 = 7,100 [A]</t>
  </si>
  <si>
    <t>Rozměry dle výkresové dokumentace ACAD. (5,52+5,52+5,35+5,40)*0,3*0,6 = 3,922 [A]</t>
  </si>
  <si>
    <t>Rozměry dle výkresové dokumentace ACAD. 19,44*3,74 = 72,706 [A]</t>
  </si>
  <si>
    <t>Kubatura dle výkresové dokumentace ACAD. 19,44*0,7 = 13,608 [A]</t>
  </si>
  <si>
    <t>Délka dle výkresové dokumentace ACAD. 19,44 = 19,440 [A]</t>
  </si>
  <si>
    <t>014102</t>
  </si>
  <si>
    <t>POPLATKY ZA SKLÁDKU</t>
  </si>
  <si>
    <t>Zemina + nestmelené podkladní vrstvy.</t>
  </si>
  <si>
    <t>dle pol. "17120" a "12573" 51393,96*1,9 = 97648,524 [A]</t>
  </si>
  <si>
    <t>Položka zahrnuje:
- veškeré poplatky provozovateli skládky související s uložením odpadu na skládce.
Položka nezahrnuje:
- x</t>
  </si>
  <si>
    <t>12110</t>
  </si>
  <si>
    <t>SEJMUTÍ ORNICE NEBO LESNÍ PŮDY</t>
  </si>
  <si>
    <t>Sejmutí ornice v předepsané tl. dle PD.</t>
  </si>
  <si>
    <t>Kubatura dle planimetrování příčných řezů. 10191,88 = 10191,880 [A]</t>
  </si>
  <si>
    <t xml:space="preserve">Položka zahrnuje:
- sejmutí ornice bez ohledu na tloušťku vrstvy
-  její vodorovnou dopravu
Položka nezahrnuje:
- uložení na trvalou skládku</t>
  </si>
  <si>
    <t>12373</t>
  </si>
  <si>
    <t>ODKOP PRO SPOD STAVBU SILNIC A ŽELEZNIC TŘ. I</t>
  </si>
  <si>
    <t>Odkop pro vybudování zemního tělesa komunikace, včetně odkopu pro výměnu podloží násypu v km 0,65 - 0,85.</t>
  </si>
  <si>
    <t>Kubatura dle planimetrování příčných řezů. 51398,79+716,45+1716,73 = 53831,970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</si>
  <si>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</si>
  <si>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</t>
  </si>
  <si>
    <t>VYKOPÁVKY ZE ZEMNÍKŮ A SKLÁDEK TŘ. I</t>
  </si>
  <si>
    <t>Vykopávka zeminy z mezideponie pro zpětné použítí do jádra násypu a pro ohumusování.</t>
  </si>
  <si>
    <t>Jádro násypu 3154,46 = 3154,460 [A]_x000d_
Ohumusování (20516,323*0,15)+(513*0,15) = 3154,398 [B]_x000d_
Dodatečné rozprostření ornice 7037,48 = 7037,480 [C]_x000d_
Celkové množství = 13346,338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</si>
  <si>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</si>
  <si>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12673</t>
  </si>
  <si>
    <t>ZŘÍZENÍ STUPŇŮ V PODLOŽÍ NÁSYPŮ TŘ. I</t>
  </si>
  <si>
    <t>Zřízení svahových stupňu v podloží násypu v km 0,64 - 0,69.</t>
  </si>
  <si>
    <t>Kubatura dle planimetrování příčných řezů. 716,45 = 716,450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</si>
  <si>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</si>
  <si>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171111</t>
  </si>
  <si>
    <t>ULOŽENÍ SYP DO NÁSYPŮ SE ZLEPŠENÍM ZEMINY SE ZHUT DO 95% PS</t>
  </si>
  <si>
    <t>Jádro násypu ze zemin získaných v rámci stavby dle závěrů GTP, vzhledem k lokalitě stavby se zpravidla jedná o zeminu podmínečně vhodnou pro použití do násypu. 
Stabilizace vzdušným vápnem Cao v množství 3 % dle aktuální vlhkosti. 
Hutnění po vrstvách max. tl. 0,30 m na 95 % PS.</t>
  </si>
  <si>
    <t>Kubatura dle planimetrování příčných řezů. 3154,46 = 3154,460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</si>
  <si>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</si>
  <si>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Ornice viz pol "12110" 10191,88 = 10191,880 [A]_x000d_
Zemina viz pol "12373" 53831,97 = 53831,970 [B]_x000d_
Zemina viz pol "12673" 716,45 = 716,450 [C]_x000d_
Celkové množství = 64740,300</t>
  </si>
  <si>
    <t>17180</t>
  </si>
  <si>
    <t>ULOŽENÍ SYPANINY DO NÁSYPŮ Z NAKUPOVANÝCH MATERIÁLŮ</t>
  </si>
  <si>
    <t>Aktivní zóna v místě násypu v km 0,65 - 0,85 v tl. 0,50 m ze zeminy dle ČSN 73 6133 tab. 1.
Hutnění dle TKP a ČSN min. 100% PS.</t>
  </si>
  <si>
    <t>Kubatura dle planimetrování příčných řezů. 1063,54 = 1063,540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</si>
  <si>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</si>
  <si>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</si>
  <si>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</si>
  <si>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Dosypávka pod nezpevněnou krajnicí ze zeminy dle ČSN 73 6133 tab. 1.
Zásyp zeminou min. podmínečně vhodnou dle ČSN 73 6133 (v souladu s TKP, kap. 4)
Zhutnění na 100 % PS</t>
  </si>
  <si>
    <t>Kubatura dle planimetrování příčných řezů. 437 = 437,000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</si>
  <si>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</si>
  <si>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</si>
  <si>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</si>
  <si>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Úprava zemní pláně.</t>
  </si>
  <si>
    <t>Plocha dle planimetrování příčných řezů. 15283,88 = 15283,880 [A]</t>
  </si>
  <si>
    <t>Položka zahrnuje:
- úpravu pláně včetně vyrovnání výškových rozdílů. Míru zhutnění určuje projekt.
Položka nezahrnuje:
- x</t>
  </si>
  <si>
    <t>18222</t>
  </si>
  <si>
    <t>ROZPROSTŘENÍ ORNICE VE SVAHU V TL DO 0,15M</t>
  </si>
  <si>
    <t>Rozprostření ornice tl. 0,15 m na svahu zemního tělesa.</t>
  </si>
  <si>
    <t>Plocha dle výkresové dokumentace ACAD. 17840,281*1,15 = 20516,323 [A]</t>
  </si>
  <si>
    <t>Položka zahrnuje:
- nutné přemístění ornice z dočasných skládek vzdálených do 50m
- rozprostření ornice v předepsané tloušťce ve svahu přes 1:5
Položka nezahrnuje:
- x</t>
  </si>
  <si>
    <t>18230</t>
  </si>
  <si>
    <t>ROZPROSTŘENÍ ORNICE V ROVINĚ</t>
  </si>
  <si>
    <t>Rozprostření přebytečné ornice na předem určených pozemcích.</t>
  </si>
  <si>
    <t>Kubatura dle planimetrování příčných řezů. 7037,48 = 7037,480 [A]</t>
  </si>
  <si>
    <t>Položka zahrnuje:
- nutné přemístění ornice z dočasných skládek vzdálených do 50m
- rozprostření ornice v předepsané tloušťce v rovině a ve svahu do 1:5</t>
  </si>
  <si>
    <t>18232</t>
  </si>
  <si>
    <t>ROZPROSTŘENÍ ORNICE V ROVINĚ V TL DO 0,15M</t>
  </si>
  <si>
    <t>Rozprostření ornice tl. 0,15 m na šířku 1,0 m v místě nezpevněné krajnice v prostoru osazení svodidel.</t>
  </si>
  <si>
    <t>Plocha dle výkresové dokumentace ACAD. 513 = 513,000 [A]</t>
  </si>
  <si>
    <t>Položka zahrnuje:
- nutné přemístění ornice z dočasných skládek vzdálených do 50m
- rozprostření ornice v předepsané tloušťce v rovině a ve svahu do 1:5
Položka nezahrnuje:
- x</t>
  </si>
  <si>
    <t>21452</t>
  </si>
  <si>
    <t>SANAČNÍ VRSTVY Z KAMENIVA DRCENÉHO</t>
  </si>
  <si>
    <t>Úprava podloží násypu v km 0,65 - 0,85 v tl. 0,8 m, výměna stáv. zeminy za kamenivo fr. 32/63.</t>
  </si>
  <si>
    <t>Kubatura dle planimetrování příčných řezů. 2433,18 = 2433,180 [A]</t>
  </si>
  <si>
    <t>21461C</t>
  </si>
  <si>
    <t>SEPARAČNÍ GEOTEXTILIE DO 300G/M2</t>
  </si>
  <si>
    <t>Netkaná geotextilie s filtrační a separační funkcí dle TP 97 uložená na zemní pláni. 
Plošná hmotnost 300 g/m2; pevnost v tahu &gt;= 20 kN/m; CBR &gt;= 3,0 kN; odolnost proti dynamickému protržení &lt;= 15 mm; charakteristická velikost otvorů 0 &lt;= O90 &lt;= 150 µm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</si>
  <si>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</si>
  <si>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215663</t>
  </si>
  <si>
    <t>ÚPRAVA PODLOŽÍ HYDRAULICKÝMI POJIVY DO 2% HL DO 0,5M</t>
  </si>
  <si>
    <t>Úprava zemin v aktivní zóně v km 0,090 - 0,650 + km 0,850 - 1,184 v tl. 0,40 m. 
Úprava za pomoci vzdušného vápna CaO v množství 3 % s výsledným poměrem únosnosti CBR 40%, nebo za použití směsného hydraulického pojiva Geosol C50 s výsledným poměrem únosnosti po vyzrání zeminy CBR 35 %.</t>
  </si>
  <si>
    <t>Plocha dle planimetrování příčných řezů. 5262,72/0,4 = 13156,800 [A]</t>
  </si>
  <si>
    <t>Položka zahrnuje:
- zafrézování předepsaného množství hydraulického pojiva do podloží do hloubky do 0,5m
- zhutnění
- druh hydraulického pojiva stanoví zadávací dokumentace
Položka nezahrnuje:
- x</t>
  </si>
  <si>
    <t>215669</t>
  </si>
  <si>
    <t>ÚPRAVA PODLOŽÍ HYDRAULICKÝMI POJIVY HL DO 0,5M - PŘÍPLATEK ZA DALŠÍCH 0,5%</t>
  </si>
  <si>
    <t>Plocha dle planimetrování příčných řezů. 2*(5262,72/0,4) = 26313,600 [A]</t>
  </si>
  <si>
    <t>Položka zahrnuje:
- příplatek za 0,5% dalšího (i započatého) množství hydraulického pojiva přes 2%
- druh hydraulického pojiva stanoví zadávací dokumentace
Položka nezahrnuje:- x</t>
  </si>
  <si>
    <t>28994</t>
  </si>
  <si>
    <t>OPLÁŠTĚNÍ (ZPEVNĚNÍ) Z OCELOVÝCH SÍTÍ (A MŘÍŽOVIN)</t>
  </si>
  <si>
    <t>Doplňující ztužení armovaného svahu v km 0,670 - 0, 760 v koruně komunikace.</t>
  </si>
  <si>
    <t>Délka dle výkresové dokumentace ACAD. 1*90 = 90,000 [A]</t>
  </si>
  <si>
    <t>Položka zahrnuje:
- dodávku předepsaných sítí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</si>
  <si>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289972</t>
  </si>
  <si>
    <t>OPLÁŠTĚNÍ (ZPEVNĚNÍ) Z GEOMŘÍŽOVIN</t>
  </si>
  <si>
    <t>Vyztužení sanace podloží násypu v km 0,65 - 0,85 ve třetinách výšky dvěma vrstvami dvouosé geomříže.
Únosnost geomříže min. 8 kN/m.</t>
  </si>
  <si>
    <t>Plocha dle planimetrování příčných řezů. 5929,04 = 5929,040 [A]</t>
  </si>
  <si>
    <t>Položka zahrnuje:
- dodávku předepsané geomřížoviny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</si>
  <si>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</t>
  </si>
  <si>
    <t>Svislé konstrukce</t>
  </si>
  <si>
    <t>32832</t>
  </si>
  <si>
    <t>OPĚRNÝ SYSTÉM S LÍCEM Z TRVALÉ OCELOVÉ SÍTĚ S OZELENĚNÍM VÝŠ 2M - 4M</t>
  </si>
  <si>
    <t>Armovaný svah v km 0,670 - 0,760._x000d_
Položka zahrnuje vyztužení geomřížemi délky 4,0 m po 0,6 m. Krátkodobá char. penvost min. 40 kN/m, dlouhodobá návrh. pevnost min. 18 kN/m._x000d_
Lícové opevnění vyztuženého svahu gabionovým sítem ze svařované sítě. Rast ok 50/100, průměr drátu min. 4 mm, pokovení min. 350 g/m2.</t>
  </si>
  <si>
    <t>Plocha dle výkresové dokumentace ACAD. 345*1,15 = 396,750 [A]</t>
  </si>
  <si>
    <t>Položka zahrnuje:
- ucelený certifikovaný systém (tuhé monolitické geomříže, čelní ocelové sítě s protikorozní ochranou v kombinaci s protierozní rohoží a travním semenem)
- pod pojmem „výška“ na 5. pozici číselného znaku se rozumí svislá vzdálenost horní hrany opěrného systému od rostlého terénu
Položka nezahrnuje:
- dodávku a dopravu zásypového materiálu vyztuženého bloku
Způsob měření:
- položka se vykazuje v m2 šikmé lícní pohledové plochy
- pro výpočet kubatury zásypového materiálu se uvažuje s hloubkou vyztuženého bloku jako jednonásobkem výšky konstrukce, u výšky do 2m pak jeden a půl násobkem výšky</t>
  </si>
  <si>
    <t>5</t>
  </si>
  <si>
    <t>56314</t>
  </si>
  <si>
    <t>VOZOVKOVÉ VRSTVY Z MECHANICKY ZPEVNĚNÉHO KAMENIVA TL. DO 200MM</t>
  </si>
  <si>
    <t>Mechanicky zpevněné kamenivo MZK 0/32 tl. 0,2 m dle ČSN 73 6126-1</t>
  </si>
  <si>
    <t>Plocha dle výkresové dokumentace ACAD. 1,17*10151,2 = 11876,904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</si>
  <si>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</si>
  <si>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56335</t>
  </si>
  <si>
    <t>VOZOVKOVÉ VRSTVY ZE ŠTĚRKODRTI TL. DO 250MM</t>
  </si>
  <si>
    <t>Štěrkodrť ŠDA 0/63 GE tl. 0,25 m dle ČSN 73 6126-1</t>
  </si>
  <si>
    <t>Plocha dle výkresové dokumentace ACAD. 1,25*10151,2 = 12689,000 [A]</t>
  </si>
  <si>
    <t>56963</t>
  </si>
  <si>
    <t>ZPEVNĚNÍ KRAJNIC Z RECYKLOVANÉHO MATERIÁLU TL DO 150MM</t>
  </si>
  <si>
    <t>Nezpevněná krajnice tl. 0,15 m z R-MAT fr. 0/22</t>
  </si>
  <si>
    <t>Plocha dle výkresové dokumentace ACAD. 1500 = 1500,000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</si>
  <si>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</si>
  <si>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</si>
  <si>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</si>
  <si>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 xml:space="preserve">Infiltrační postřik kat. asf. emulzí  PI-C 1,00kg/m2 ČSN EN 13808; ČSN 73 6129</t>
  </si>
  <si>
    <t>Plocha dle výkresové dokumentace ACAD. _x000d_
na vrstvě MZK 1,15*10151,2 = 11673,880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</si>
  <si>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</si>
  <si>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572214</t>
  </si>
  <si>
    <t>SPOJOVACÍ POSTŘIK Z MODIFIK EMULZE DO 0,5KG/M2</t>
  </si>
  <si>
    <t>Spojovací postřik modifikovanou asf. emulzí PS - CP v množství 0,35 kg/m2 dle ČSN EN 12271; ČSN 73 6129</t>
  </si>
  <si>
    <t>Plocha dle výkresové dokumentace ACAD. _x000d_
na vrstvě ACL 10455,736 = 10455,736 [A]_x000d_
na vrstvě ACP 10658,76 = 10658,760 [B]_x000d_
Celkové množství = 21114,496</t>
  </si>
  <si>
    <t>574D66</t>
  </si>
  <si>
    <t>ASFALTOVÝ BETON PRO LOŽNÍ VRSTVY MODIFIK ACL 16+, 16S TL. 70MM</t>
  </si>
  <si>
    <t>Asfaltový beton pro ložní vrstvy ACL 16S PMB 25/55-60 tl. 0,07 m dle ČSN EN 13108-1; ČSN 73 6121</t>
  </si>
  <si>
    <t>Plocha dle výkresové dokumentace ACAD. 1,03*10151,2 = 10455,736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</si>
  <si>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</si>
  <si>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574E88</t>
  </si>
  <si>
    <t>ASFALTOVÝ BETON PRO PODKLADNÍ VRSTVY ACP 22+, 22S TL. 90MM</t>
  </si>
  <si>
    <t>Asfaltový beton pro podkladní vrstvy ACP 22S 50/70 tl. 0,09 m dle ČSN EN 13108-1; ČSN 73 6121</t>
  </si>
  <si>
    <t>Plocha dle výkresové dokumentace ACAD. 1,05*10151,2 = 10658,760 [A]</t>
  </si>
  <si>
    <t>574J54</t>
  </si>
  <si>
    <t>ASFALTOVÝ KOBEREC MASTIXOVÝ MODIFIK SMA 11S TL. 40MM</t>
  </si>
  <si>
    <t>Asfaltový koberec mastixový SMA 11S PMB 45/80-65 tl. 0,04 m dle ČSN EN 13108-5, ČSN 73 6121</t>
  </si>
  <si>
    <t>Plocha dle výkresové dokumentace ACAD. 10151,2 = 10151,200 [A]</t>
  </si>
  <si>
    <t>57621</t>
  </si>
  <si>
    <t>POSYP KAMENIVEM DRCENÝM 5KG/M2</t>
  </si>
  <si>
    <t>Posyp drceným kamenivem na vrstvu infiltračního postřiku HDK 2/4 v množství 3,0 kg/m2 ČSN EN 13242+A1; ČSN 73 6129</t>
  </si>
  <si>
    <t>Plocha dle výkresové dokumentace ACAD. 1,15*10151,2 = 11673,880 [A]</t>
  </si>
  <si>
    <t>Položka zahrnuje:
- dodání kameniva předepsané kvality a zrnitosti
- posyp předepsaným množstvím
Položka nezahrnuje:
- x</t>
  </si>
  <si>
    <t>576411</t>
  </si>
  <si>
    <t>POSYP KAMENIVEM OBALOVANÝM 2KG/M2</t>
  </si>
  <si>
    <t>Posyp SMA předobaleným kamenivem HDK 2/4 v množství 1,5 kg/m2 dle ČSN EN 13242+A1; ČSN 73 6129</t>
  </si>
  <si>
    <t>Položka zahrnuje:
- dodání obalovaného kameniva předepsané kvality a zrnitosti
- posyp předepsaným množstvím
Položka nezahrnuje:
- x</t>
  </si>
  <si>
    <t>9113B1</t>
  </si>
  <si>
    <t>SVODIDLO OCEL SILNIČ JEDNOSTR, ÚROVEŇ ZADRŽ H1 -DODÁVKA A MONTÁŽ</t>
  </si>
  <si>
    <t>Jednostranné silniční ocelové svodidlo dle ČSN EN 1317-2; TP 114, TP 203 úroveň zadržení H1
min. výška svodidla 0,75 m dle TP 114</t>
  </si>
  <si>
    <t>Délka dle výkresové dokumentace ACAD. 355 = 355,000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</si>
  <si>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</si>
  <si>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9113C1</t>
  </si>
  <si>
    <t>SVODIDLO OCEL SILNIČ JEDNOSTR, ÚROVEŇ ZADRŽ H2 - DODÁVKA A MONTÁŽ</t>
  </si>
  <si>
    <t>Jednostranné silniční ocelové svodidlo dle ČSN EN 1317-2; TP 114, TP 203 úroveň zadržení H2 (začátek úseku)
min. výška svodidla 0,85 m dle TP 114</t>
  </si>
  <si>
    <t>Délka dle výkresové dokumentace ACAD. 410 = 410,000 [A]</t>
  </si>
  <si>
    <t>935211</t>
  </si>
  <si>
    <t>PŘÍKOPOVÉ ŽLABY Z BETON TVÁRNIC ŠÍŘ DO 600MM DO ŠTĚRKOPÍSKU TL 100MM</t>
  </si>
  <si>
    <t>Příkopové betonové tvárnice š. 0,60m dle VL 1 (41-02)
Podélný sklon &lt; 0,3% - podklad ŠP lože 0/16 TL. 0,10m</t>
  </si>
  <si>
    <t>Délka dle výkresové dokumentace ACAD. 120 = 120,000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</si>
  <si>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</si>
  <si>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935212</t>
  </si>
  <si>
    <t>PŘÍKOPOVÉ ŽLABY Z BETON TVÁRNIC ŠÍŘ DO 600MM DO BETONU TL 100MM</t>
  </si>
  <si>
    <t>Příkopové betonové tvárnice š. 0,60m dle VL 1 (41-02)
Podélný sklon &gt; 3,5 % - podklad bet. lože C20/25n-XF3 tl. 0,10m</t>
  </si>
  <si>
    <t>Délka dle výkresové dokumentace ACAD. 483 = 483,000 [A]</t>
  </si>
  <si>
    <t>II/318 - přeložka silnice 2. úsek</t>
  </si>
  <si>
    <t>Kubatura dle výkresové dokumentace ACAD. (2*(2,5*0,8*1))+(5,36*0,3*0,6) = 4,965 [A]</t>
  </si>
  <si>
    <t>Kubatura dle výkresové dokumentace ACAD. (2*19,5)*67,6 = 2636,400 [A]</t>
  </si>
  <si>
    <t>Rozměry dle výkresové dokumentace ACAD. 2*(0,75*2,45*0,0079) = 0,029 [A]</t>
  </si>
  <si>
    <t>Rozměry dle výkresové dokumentace ACAD. (0,15*0,15*1)*52 = 1,170 [A]</t>
  </si>
  <si>
    <t>Rozměry dle výkresové dokumentace ACAD. 66*3,18*0,1 = 20,988 [A]</t>
  </si>
  <si>
    <t>Rozměry dle výkresové dokumentace ACAD. 2*(2,5*1*0,1) = 0,500 [A]</t>
  </si>
  <si>
    <t>Kubatura dle výkresové dokumentace ACAD. 227,4*0,1 = 22,740 [A]</t>
  </si>
  <si>
    <t>Kubatura dle výkresové dokumentace ACAD. 227,4*0,2 = 45,480 [A]</t>
  </si>
  <si>
    <t>Betonové prahy na začátku a konci propustku z bet. C30/37-XF4 š. 0,80 m, hl. 1,00 m</t>
  </si>
  <si>
    <t>Rozměry dle výkresové dokumentace ACAD. 2*(2,5*0,8*1) = 4,000 [A]</t>
  </si>
  <si>
    <t>Rozměry dle výkresové dokumentace ACAD. (5,36+6,0+4,8)*0,3*0,6 = 2,909 [A]</t>
  </si>
  <si>
    <t>Rozměry dle výkresové dokumentace ACAD. 66*5,13 = 338,580 [A]</t>
  </si>
  <si>
    <t>899121</t>
  </si>
  <si>
    <t>MŘÍŽE OCELOVÉ SAMOSTATNÉ</t>
  </si>
  <si>
    <t>Ocelová vstupní mříž na čele propustku.</t>
  </si>
  <si>
    <t>Počet dle projektové dokumentace ACAD. 2 = 2,000 [A]</t>
  </si>
  <si>
    <t>Položka zahrnuje:
- dodávku a osazení předepsané mříže včetně rámu
Položka nezahrnuje:
- x</t>
  </si>
  <si>
    <t>Kubatura dle výkresové dokumentace ACAD. 61,5*1,3 = 79,950 [A]</t>
  </si>
  <si>
    <t>9183G2</t>
  </si>
  <si>
    <t>PROPUSTY Z TRUB DN 1200MM ŽELEZOBETONOVÝCH</t>
  </si>
  <si>
    <t>Délka dle výkresové dokumentace ACAD. 67,6 = 67,600 [A]</t>
  </si>
  <si>
    <t>Kubatura dle výkresové dokumentace ACAD. (2*(2,5*0,8*1))+((12,6+6,3)*0,3*0,6) = 7,402 [A]</t>
  </si>
  <si>
    <t>Kubatura dle výkresové dokumentace ACAD. (2*9,83)*27,6 = 542,616 [A]</t>
  </si>
  <si>
    <t>Rozměry dle výkresové dokumentace ACAD. 26*3,18*0,1 = 8,268 [A]</t>
  </si>
  <si>
    <t>Kubatura dle výkresové dokumentace ACAD. 124*0,1 = 12,400 [A]</t>
  </si>
  <si>
    <t>Kubatura dle výkresové dokumentace ACAD. 124*0,2 = 24,800 [A]</t>
  </si>
  <si>
    <t>Rozměry dle výkresové dokumentace ACAD. (12,6+6,3)*0,3*0,6 = 3,402 [A]</t>
  </si>
  <si>
    <t>Rozměry dle výkresové dokumentace ACAD. 27,6*5,13 = 141,588 [A]</t>
  </si>
  <si>
    <t>Kubatura dle výkresové dokumentace ACAD. 27,6*1,3 = 35,880 [A]</t>
  </si>
  <si>
    <t>Délka dle výkresové dokumentace ACAD. 27,6 = 27,600 [A]</t>
  </si>
  <si>
    <t>Kubatura dle výkresové dokumentace ACAD. (2*(2,5*0,8*1))+(4,95*0,3*0,6) = 4,891 [A]</t>
  </si>
  <si>
    <t>Kubatura dle výkresové dokumentace ACAD. 73,6*0,1 = 7,360 [A]</t>
  </si>
  <si>
    <t>Kubatura dle výkresové dokumentace ACAD. 73,6*0,2 = 14,720 [A]</t>
  </si>
  <si>
    <t>Rozměry dle výkresové dokumentace ACAD. 4,95*0,3*0,6 = 0,891 [A]</t>
  </si>
  <si>
    <t>Kubatura dle výkresové dokumentace ACAD. 57,5*0,1 = 5,750 [A]</t>
  </si>
  <si>
    <t>Kubatura dle výkresové dokumentace ACAD. 57,5*0,2 = 11,500 [A]</t>
  </si>
  <si>
    <t>Kubatura dle výkresové dokumentace ACAD. (2*(2,5*0,8*1))+((29,6+5,7)*0,3*0,6) = 10,354 [A]</t>
  </si>
  <si>
    <t>Kubatura dle výkresové dokumentace ACAD. 160,41*0,1 = 16,041 [A]</t>
  </si>
  <si>
    <t>Kubatura dle výkresové dokumentace ACAD. 160,41*0,2 = 32,082 [A]</t>
  </si>
  <si>
    <t>Rozměry dle výkresové dokumentace ACAD. (29,6+5,7)*0,3*0,6 = 6,354 [A]</t>
  </si>
  <si>
    <t>Vrstvy s obsahem asfaltového pojiva.</t>
  </si>
  <si>
    <t>pol.11313 248,75*2,3 = 572,125 [A]</t>
  </si>
  <si>
    <t>11313</t>
  </si>
  <si>
    <t>ODSTRANĚNÍ KRYTU ZPEVNĚNÝCH PLOCH S ASFALTOVÝM POJIVEM</t>
  </si>
  <si>
    <t>Odstranění vrstvy penetračního makadamu na stáv. silnici II/318 tl. 0,125 m. _x000d_
Odvoz na skládku v režii zhotovitele. Uložení na skládku v režii zhotovitele.</t>
  </si>
  <si>
    <t>Plocha dle výkresové dokumentace ACAD. 1990*0,125 = 248,750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</si>
  <si>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</si>
  <si>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</si>
  <si>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</si>
  <si>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Odstranění podkladních nestmelených vrstev na stáv. silnici II/318 tl. 0,210m._x000d_
Odvoz na skládku v režii zhotovitele. Uložení na skládku v režii zhotovitele.</t>
  </si>
  <si>
    <t>Plocha dle výkresové dokumentace ACAD. 1990*0,210 = 417,900 [A]</t>
  </si>
  <si>
    <t>11372</t>
  </si>
  <si>
    <t>FRÉZOVÁNÍ ZPEVNĚNÝCH PLOCH ASFALTOVÝCH</t>
  </si>
  <si>
    <t>Frézování asfaltových vrstev na stáv. silnici II/318 tl. 0,075 m. _x000d_
Odkup zhotovitelem.</t>
  </si>
  <si>
    <t>Plocha dle výkresové dokumentace ACAD. 1990*0,075 = 149,250 [A]</t>
  </si>
  <si>
    <t>Kubatura dle planimetrování příčných řezů. 4368,59 = 4368,590 [A]</t>
  </si>
  <si>
    <t>Odkop pro vybudování zemního tělesa komunikace, včetně odkopu pro výměnu podloží násypu v km 0,28 - 0,40 a km 0,65 - 0,88.</t>
  </si>
  <si>
    <t>Kubatura dle planimetrování příčných řezů. 7946,84+5632,13 = 13578,970 [A]</t>
  </si>
  <si>
    <t>Jádro násypu 12317,55 = 12317,550 [A]_x000d_
Ohumusování (8451,35*0,15)+(890,21*0,15) = 1401,234 [B]_x000d_
Dodatečné rozprostření ornice 2967,36 = 2967,360 [C]_x000d_
Celkové množství = 16686,144</t>
  </si>
  <si>
    <t>Kubatura dle planimetrování příčných řezů. 12317,55 = 12317,550 [A]</t>
  </si>
  <si>
    <t>Ornice viz pol "12110" 4368,59 = 4368,590 [A]_x000d_
Zemina viz pol "12373" 13578,97 = 13578,970 [B]_x000d_
Nestm. vrstvy viz pol "11332" 417,9 = 417,900 [C]_x000d_
Celkové množství = 18365,460</t>
  </si>
  <si>
    <t>Jádro násypu ze zeminy dle ČSN 73 6133 tab. 1.
Hutnění po vrstvách max. tl. 0,30 m na 95 % PS.</t>
  </si>
  <si>
    <t>Kubatura dle planimetrování příčných řezů. 18129,576 = 18129,576 [A]</t>
  </si>
  <si>
    <t>Aktivní zóna v místě násypu v tl. 0,50 m ze zeminy dle ČSN 73 6133 tab. 1.
Hutnění dle TKP a ČSN min. 100% PS.</t>
  </si>
  <si>
    <t>Kubatura dle planimetrování příčných řezů. 3889,68 = 3889,680 [A]</t>
  </si>
  <si>
    <t>Kubatura dle planimetrování příčných řezů. 232,8 = 232,800 [A]</t>
  </si>
  <si>
    <t>Plocha dle planimetrování příčných řezů. 7779,36 = 7779,360 [A]</t>
  </si>
  <si>
    <t>Plocha dle výkresové dokumentace ACAD. 7349*1,15 = 8451,350 [A]</t>
  </si>
  <si>
    <t>Kubatura dle planimetrování příčných řezů. 2967,36 = 2967,360 [A]</t>
  </si>
  <si>
    <t>Plocha dle výkresové dokumentace ACAD. 890,21 = 890,210 [A]</t>
  </si>
  <si>
    <t>Úprava podloží násypu v km 0,28 - 0,40 tl. 0,6 - 0,9 m a km 0,65 - 0,88 tl. 0,5 m, výměna stáv. zeminy za kamenivo fr. 32/63.</t>
  </si>
  <si>
    <t>Kubatura dle planimetrování příčných řezů. 6268,375 = 6268,375 [A]</t>
  </si>
  <si>
    <t>Netkaná geotextilie s filtrační a separační funkcí dle TP 97 v místě výměny podloží km 0,280 - 0,400.
Plošná hmotnost 300 g/m2; pevnost v tahu &gt;= 20 kN/m; CBR &gt;= 3,0 kN; odolnost proti dynamickému protržení &lt;= 15 mm; charakteristická velikost otvorů 0 &lt;= O90 &lt;= 150 µm</t>
  </si>
  <si>
    <t>Plocha dle planimetrování příčných řezů. 4920 = 4920,000 [A]</t>
  </si>
  <si>
    <t>289973</t>
  </si>
  <si>
    <t>OPLÁŠTĚNÍ (ZPEVNĚNÍ) Z GEOSÍTÍ A GEOROHOŽÍ</t>
  </si>
  <si>
    <t>Jutová síť 500 g/m2 s oheldem na zabránění eroze svahů, na svazích prudších než 1:1,75, při pokládce přítížena zeminou</t>
  </si>
  <si>
    <t>Plocha dle výkresové dokumentace ACAD. 740,58 = 740,580 [A]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</si>
  <si>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</si>
  <si>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45152</t>
  </si>
  <si>
    <t>PODKLADNÍ A VÝPLŇOVÉ VRSTVY Z KAMENIVA DRCENÉHO</t>
  </si>
  <si>
    <t>Podsyp ze štěrkodrti fr. 16/63 tl. 0,16 m pod kamennou rovnaninou.</t>
  </si>
  <si>
    <t>Kubatura dle výkresové dokumentace ACAD. 1246,685*0,16 = 199,470 [A]</t>
  </si>
  <si>
    <t>461212</t>
  </si>
  <si>
    <t>PATKY Z LOMOVÉHO KAMENE NA MC</t>
  </si>
  <si>
    <t>Záhozová patka z lomového kamene prolitá betonem C30/37-XF4 dle TKP 18</t>
  </si>
  <si>
    <t>Kubatura dle výkresové dokumentace ACAD. 1100 = 1100,000 [A]</t>
  </si>
  <si>
    <t>Položka zahrnuje:
- nutné zemní práce (hloubení rýh a pod.)
- dodání a uložení lomového kamene předepsané frakce do předepsaného tvaru s výplní maltou cementovou předepsané kvality
- včetně mimostaveništní a vnitrostaveništní dopravy
Položka nezahrnuje:
- x</t>
  </si>
  <si>
    <t>46321</t>
  </si>
  <si>
    <t>ROVNANINA Z LOMOVÉHO KAMENE</t>
  </si>
  <si>
    <t>Kamenná rovnanina s vyklínováním tl. 0,40 m. Balvany o hmotnosti min. 100 kg.</t>
  </si>
  <si>
    <t>Plocha dle výkresové dokumentace ACAD. 1246,685*0,4 = 498,674 [A]</t>
  </si>
  <si>
    <t xml:space="preserve">Položka zahrnuje:
- dodávku a vyrovnání lomového kamene předepsané frakce do předepsaného tvaru
-  včetně mimostaveništní a vnitrostaveništní dopravy
- není-li v zadávací dokumentaci uvedeno jinak, jedná se o nakupovaný materiál
Položka nezahrnuje:
- x</t>
  </si>
  <si>
    <t>Plocha dle výkresové dokumentace ACAD. 1,17*5547,33 = 6490,376 [A]</t>
  </si>
  <si>
    <t>56333</t>
  </si>
  <si>
    <t>VOZOVKOVÉ VRSTVY ZE ŠTĚRKODRTI TL. DO 150MM</t>
  </si>
  <si>
    <t>Štěrkodrť ŠDA 0/63 GE tl. 0,15 m dle ČSN 73 6126-1</t>
  </si>
  <si>
    <t>Plocha dle výkresové dokumentace ACAD. 1,25*5547,33 = 6934,163 [A]</t>
  </si>
  <si>
    <t>Plocha dle výkresové dokumentace ACAD. 445,04 = 445,040 [A]</t>
  </si>
  <si>
    <t>Plocha dle výkresové dokumentace ACAD. _x000d_
na vrstvě MZK 1,15*5547,33 = 6379,430 [A]</t>
  </si>
  <si>
    <t>Spojoovací postřik modifikovanou asf. emulzí PS - CP v množství 0,35 kg/m2 dle ČSN EN 12271; ČSN 73 6129</t>
  </si>
  <si>
    <t>Plocha dle výkresové dokumentace ACAD. _x000d_
na vrstvě ACL 5713,75 = 5713,750 [A]_x000d_
na vrstvě ACP 5824,697 = 5824,697 [B]_x000d_
Celkové množství = 11538,447</t>
  </si>
  <si>
    <t>Plocha dle výkresové dokumentace ACAD. 1,03*5547,33 = 5713,750 [A]</t>
  </si>
  <si>
    <t>Plocha dle výkresové dokumentace ACAD. 1,05*5547,33 = 5824,697 [A]</t>
  </si>
  <si>
    <t>Plocha dle výkresové dokumentace ACAD. 5547,33 = 5547,330 [A]</t>
  </si>
  <si>
    <t>Plocha dle výkresové dokumentace ACAD. 1,15*5547,33 = 6379,430 [A]</t>
  </si>
  <si>
    <t>Délka dle výkresové dokumentace ACAD. 960 = 960,000 [A]</t>
  </si>
  <si>
    <t>dle pol. "17120" a "12573" 170,52*1,9 = 323,988 [A]</t>
  </si>
  <si>
    <t>Dlažební kostky.</t>
  </si>
  <si>
    <t>pol.11317 65*2,6 = 169,000 [A]</t>
  </si>
  <si>
    <t>D</t>
  </si>
  <si>
    <t>Betonové konstrukce</t>
  </si>
  <si>
    <t>pol. 966357 (5/2,5)*1 = 2,000 [A]_x000d_
pol. 11352 146*0,066 = 9,636 [B]_x000d_
pol. 11317.B 7,980*2,3 = 18,354 [C]_x000d_
Celkové množství = 29,990</t>
  </si>
  <si>
    <t>014132</t>
  </si>
  <si>
    <t>POPLATKY ZA SKLÁDKU TYP S-NO (NEBEZPEČNÝ ODPAD)</t>
  </si>
  <si>
    <t>Vrstvy s obsahem asfaltového pojiva -&gt; nebezpečný odpad (kvatlitativní třída ZAS-T4).</t>
  </si>
  <si>
    <t>pol.11313 32,5*2,3 = 74,750 [A]</t>
  </si>
  <si>
    <t>Odstranění vrstvy penetračního makadamu na stáv. silnici I/11 tl. 0,05 m. 
Vrstva pen. makadamu obsahuje dle diagnostiky vozovky PAU v kvalitativní třídě ZAS-T4. 
Odvoz na skládku v režii zhotovitele. Uložení na skládku v režii zhotovitele.</t>
  </si>
  <si>
    <t>Plocha dle výkresové dokumentace ACAD. 650*0,05 = 32,500 [A]</t>
  </si>
  <si>
    <t>11317</t>
  </si>
  <si>
    <t>ODSTRAN KRYTU ZPEVNĚNÝCH PLOCH Z DLAŽEB KOSTEK</t>
  </si>
  <si>
    <t>Odstranění vrstvy dlažebních kostek na stáv. silnici I/11 tl. 0,10 m. 
Odvoz na skládku v režii zhotovitele. Uložení na skládku v režii zhotovitele.</t>
  </si>
  <si>
    <t>Plocha dle výkresové dokumentace ACAD. 650*0,10 = 65,000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</si>
  <si>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</si>
  <si>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Odstranění vrstvy betonové dlažby na stáv. chodníku podél silnice I/11 tl. 0,06 m. 
Odvoz na skládku v režii zhotovitele. Uložení na skládku v režii zhotovitele.</t>
  </si>
  <si>
    <t>Plocha dle výkresové dokumentace ACAD. 133*0,06 = 7,980 [A]</t>
  </si>
  <si>
    <t>Odstranění podkladních nestmelených vrstev na stáv. chodníku podél silnice I/11 tl. 0,20 m. 
Odstranění stávajících hosp. sjezdů.
Odvoz na skládku v režii zhotovitele. Uložení na skládku v režii zhotovitele.</t>
  </si>
  <si>
    <t>Plocha dle výkresové dokumentace ACAD. 133*0,2 = 26,600 [A]_x000d_
Kubatura dle výkresové dokumentace ACAD. 25*0,5 = 12,500 [B]_x000d_
Celkové množství = 39,100</t>
  </si>
  <si>
    <t>11352</t>
  </si>
  <si>
    <t>ODSTRANĚNÍ CHODNÍKOVÝCH A SILNIČNÍCH OBRUBNÍKŮ BETONOVÝCH</t>
  </si>
  <si>
    <t>Vybourání stávajících betonových silničních a chodníkových obrub.
Odvoz na skládku v režii zhotovitele. Uložení na skládku v režii zhotovitele.</t>
  </si>
  <si>
    <t>Délka dle projektové dokumentace ACAD. 54+92 = 146,000 [A]</t>
  </si>
  <si>
    <t>Frézování asfaltových vrstev na stáv. silnici I/11 tl. 0,345 m. 
Odkup zhotovitelem.</t>
  </si>
  <si>
    <t>Plocha dle výkresové dokumentace ACAD. 650*0,345 = 224,250 [A]</t>
  </si>
  <si>
    <t>Kubatura dle planimetrování příčných řezů. 216,52 = 216,520 [A]</t>
  </si>
  <si>
    <t>Odkop pro vybudování zemního tělesa komunikace.</t>
  </si>
  <si>
    <t>Kubatura dle planimetrování příčných řezů. 115,62 = 115,620 [A]</t>
  </si>
  <si>
    <t>Vykopávka zeminy z mezideponie pro zpětné použítí do AZ, násypu a ohumusování svahů.</t>
  </si>
  <si>
    <t>Ohumusování (537,855+56,3)*0,15 = 89,123 [A]_x000d_
Dodatečné rozprostření ornice 127,4 = 127,400 [B]_x000d_
Celkové množství = 216,523</t>
  </si>
  <si>
    <t>13173</t>
  </si>
  <si>
    <t>HLOUBENÍ JAM ZAPAŽ I NEPAŽ TŘ. I</t>
  </si>
  <si>
    <t>Vyhloubení jámy pro osazení uliční vpusti.</t>
  </si>
  <si>
    <t>Kubatura dle výkresové dokumentace ACAD. 1*1,8 = 1,800 [A]</t>
  </si>
  <si>
    <t>Vyhloubení rýhy pro výustní potrubí podélné drenáže a přípojky uličních a horských vpustí.</t>
  </si>
  <si>
    <t>Kubatura dle výkresové dokumentace ACAD. 14*1 = 14,000 [A]</t>
  </si>
  <si>
    <t>Ornice viz pol "12110" 216,52 = 216,520 [A]_x000d_
Zemina viz pol "12373" 115,62 = 115,620 [B]_x000d_
Zemina viz. pol "13273" 14*1 = 14,000 [C]_x000d_
Zemina viz. pol "13173" 1*1,8 = 1,800 [D]_x000d_
Nestm. vrstvy viz pol "11332" 39,1 = 39,100 [E]_x000d_
Celkové množství = 387,040</t>
  </si>
  <si>
    <t>Kubatura dle planimetrování příčných řezů. 31,25 = 31,250 [A]</t>
  </si>
  <si>
    <t>Zásyp uliční vpusti zeminou vhodnou dle TKP 3 A TKP 4, ČSN 73 6133.</t>
  </si>
  <si>
    <t>Kubatura dle výkresové dokumentace ACAD. 1,5*1 = 1,500 [A]</t>
  </si>
  <si>
    <t>Obsyp přípojky uliční vpusti pod vozovkou štěrkopískem, zhutněno po max. 0,15 m dle ČSN 72 1006 
ID&gt;0,80 / 95% PS</t>
  </si>
  <si>
    <t>Kubatura dle výkresové dokumentace ACAD. 14*0,32 = 4,480 [A]</t>
  </si>
  <si>
    <t>Plocha dle planimetrování příčných řezů. 747,045 = 747,045 [A]</t>
  </si>
  <si>
    <t>Plocha dle výkresové dokumentace ACAD. 467,7*1,15 = 537,855 [A]</t>
  </si>
  <si>
    <t>Kubatura dle planimetrování příčných řezů. 127,4 = 127,400 [A]</t>
  </si>
  <si>
    <t>Plocha dle výkresové dokumentace ACAD. 56,3 = 56,300 [A]</t>
  </si>
  <si>
    <t>Bet. lože pod přípojku uliční vpusti. Lože z bet. C12/15-X0 tl. min 0,100 m.</t>
  </si>
  <si>
    <t>Kubatura dle výkresové dokumentace ACAD. 14*1*0,1 = 1,400 [A]</t>
  </si>
  <si>
    <t>Plocha dle výkresové dokumentace ACAD. _x000d_
V prostoru komunikace 1,17*638,5 = 747,045 [A]</t>
  </si>
  <si>
    <t>Plocha dle výkresové dokumentace ACAD. 110 = 110,000 [A]</t>
  </si>
  <si>
    <t>Plocha dle výkresové dokumentace ACAD. _x000d_
na vrstvě MZK 747,1 = 747,100 [A]</t>
  </si>
  <si>
    <t>Plocha dle výkresové dokumentace ACAD. _x000d_
na vrstvě ACL 657,7 = 657,700 [A]_x000d_
na vrstvě ACP 670,4 = 670,400 [B]_x000d_
Celkové množství = 1328,100</t>
  </si>
  <si>
    <t>574D06</t>
  </si>
  <si>
    <t>ASFALTOVÝ BETON PRO LOŽNÍ VRSTVY MODIFIK ACL 16+, 16S</t>
  </si>
  <si>
    <t>Asfaltový beton pro ložní vrstvy ACL 16S PMB 25/55-60 tl. 0,08 m dle ČSN EN 13108-1; ČSN 73 6121</t>
  </si>
  <si>
    <t>Plocha dle výkresové dokumentace ACAD. (1,03*638,5)*0,08 = 52,612 [A]</t>
  </si>
  <si>
    <t>574E07</t>
  </si>
  <si>
    <t>ASFALTOVÝ BETON PRO PODKLADNÍ VRSTVY ACP 22+, 22S</t>
  </si>
  <si>
    <t>Asfaltový beton pro podkladní vrstvy ACP 22S 50/70 tl. 0,11 m dle ČSN EN 13108-1; ČSN 73 6121</t>
  </si>
  <si>
    <t>Plocha dle výkresové dokumentace ACAD. (1,05*638,5)*0,11 = 73,747 [A]</t>
  </si>
  <si>
    <t>Plocha dle výkresové dokumentace ACAD. 638,5 = 638,500 [A]</t>
  </si>
  <si>
    <t>Plocha dle výkresové dokumentace ACAD. 747,1 = 747,100 [A]</t>
  </si>
  <si>
    <t>711121</t>
  </si>
  <si>
    <t>IZOLACE BĚŽN KONSTR PROTI TLAK VODĚ ASFALT NÁTĚRY</t>
  </si>
  <si>
    <t>Izolační nátěr betonových konstrukcí na styku se zeminou. Izolační nátěr ALP + 2xALN.</t>
  </si>
  <si>
    <t>Plocha dle výkresové dokumentace ACAD. 2*1 = 2,000 [A]</t>
  </si>
  <si>
    <t>87434</t>
  </si>
  <si>
    <t>POTRUBÍ Z TRUB PLASTOVÝCH ODPADNÍCH DN DO 200MM</t>
  </si>
  <si>
    <t>Potrubí z plnostěnných plastových trub DN 200 SN 16 pro přípojku uliční vpusti.</t>
  </si>
  <si>
    <t>Délka dle výkresové dokumentace ACAD. 14 = 14,000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</si>
  <si>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</si>
  <si>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89712</t>
  </si>
  <si>
    <t>VPUSŤ KANALIZAČNÍ ULIČNÍ KOMPLETNÍ Z BETONOVÝCH DÍLCŮ</t>
  </si>
  <si>
    <t>Uliční vpusti z betonových prefabrikátů, včetně mříže 500x500 pro úroveň zatížení D400.
Včetně podkladních konstrukcí.</t>
  </si>
  <si>
    <t>Počet dle výkresové dokumentace ACAD. 1 = 1,000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</si>
  <si>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</si>
  <si>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Obetonování přípojky uliční vpusti pod vozovkou z bet. C20/25n-XF3.</t>
  </si>
  <si>
    <t>Kubatura dle výkresové dokumentace ACAD. 14*0,05 = 0,700 [A]</t>
  </si>
  <si>
    <t>Délka dle výkresové dokumentace ACAD. 53 = 53,000 [A]</t>
  </si>
  <si>
    <t>919115</t>
  </si>
  <si>
    <t>ŘEZÁNÍ ASFALTOVÉHO KRYTU VOZOVEK TL DO 250MM</t>
  </si>
  <si>
    <t>Řezání asfaltového krytu v místě napojení na stávající stav sil. I/11.</t>
  </si>
  <si>
    <t>Délka dle projektové dokumentace ACAD. 18 = 18,000 [A]</t>
  </si>
  <si>
    <t>Položka zahrnuje:
- řezání vozovkové vrstvy v předepsané tloušťce
- spotřeba vody
Položka nezahrnuje:
- x</t>
  </si>
  <si>
    <t>931323</t>
  </si>
  <si>
    <t>TĚSNĚNÍ DILATAČ SPAR ASF ZÁLIVKOU MODIFIK PRŮŘ DO 300MM2</t>
  </si>
  <si>
    <t>Těsnění spáry na rozhraní nového a stávajícího stavu asfaltovou mod. zálivkou za horky typu N2 dle ČSN EN 14188-1.</t>
  </si>
  <si>
    <t>Délka dle výkresové dokumentace ACAD. 18 = 18,000 [A]</t>
  </si>
  <si>
    <t>Položka zahrnuje:
- dodávku a osazení předepsaného materiálu
- očištění ploch spáry před úpravou
- očištění okolí spáry po úpravě
Položka nezahrnuje:
- těsnící profil</t>
  </si>
  <si>
    <t>966357</t>
  </si>
  <si>
    <t>BOURÁNÍ PROPUSTŮ Z TRUB DN DO 500MM</t>
  </si>
  <si>
    <t>Bourání stávajících propustků DN 500 pod hosp. sjezdy.
Odvoz na skládku v režii zhotovitele. Uložení na skládku v režii zhotovitele.</t>
  </si>
  <si>
    <t>Délka dle projektové dokumentace ACAD. 5 = 5,000 [A]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</si>
  <si>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</si>
  <si>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II/318 úprava na stávající komunikaci</t>
  </si>
  <si>
    <t>Kubatura dle výkresové dokumentace ACAD. (2*(2,5*0,8*1))+((5,81+3,63+4,36+4)*0,3*0,6) = 7,204 [A]</t>
  </si>
  <si>
    <t>Kubatura dle výkresové dokumentace ACAD. (2*4,3)*24,67 = 212,162 [A]</t>
  </si>
  <si>
    <t>Rozměry dle výkresové dokumentace ACAD. 18,5*3,18*0,1 = 5,883 [A]</t>
  </si>
  <si>
    <t>Kubatura dle výkresové dokumentace ACAD. 30*0,1 = 3,000 [A]</t>
  </si>
  <si>
    <t>Kubatura dle výkresové dokumentace ACAD. 30*0,2 = 6,000 [A]</t>
  </si>
  <si>
    <t>Rozměry dle výkresové dokumentace ACAD. (5,81+3,63+4,36+4)*0,3*0,6 = 3,204 [A]</t>
  </si>
  <si>
    <t>Rozměry dle výkresové dokumentace ACAD. 24,67*5,13 = 126,557 [A]</t>
  </si>
  <si>
    <t>Kubatura dle výkresové dokumentace ACAD. 24,67*1,3 = 32,071 [A]</t>
  </si>
  <si>
    <t>Délka dle výkresové dokumentace ACAD. 24,67 = 24,670 [A]</t>
  </si>
  <si>
    <t>Kubatura dle výkresové dokumentace ACAD. (2*(2*0,5*1))+((2,76+3,01+5,2)*0,3*0,6) = 3,975 [A]</t>
  </si>
  <si>
    <t>Kubatura dle výkresové dokumentace ACAD. (2*1,80)*16,45 = 59,220 [A]</t>
  </si>
  <si>
    <t>Rozměry dle výkresové dokumentace ACAD. 14*2,82*0,1 = 3,948 [A]</t>
  </si>
  <si>
    <t>Kubatura dle výkresové dokumentace ACAD. 29,6*0,1 = 2,960 [A]</t>
  </si>
  <si>
    <t>Kubatura dle výkresové dokumentace ACAD. 29,6*0,2 = 5,920 [A]</t>
  </si>
  <si>
    <t>Rozměry dle výkresové dokumentace ACAD. (2,76+3,01+5,2)*0,3*0,6 = 1,975 [A]</t>
  </si>
  <si>
    <t>Rozměry dle výkresové dokumentace ACAD. 16,45*4,3 = 70,735 [A]</t>
  </si>
  <si>
    <t>Kubatura dle výkresové dokumentace ACAD. 16,45*0,95 = 15,628 [A]</t>
  </si>
  <si>
    <t>Délka dle výkresové dokumentace ACAD. 16,45 = 16,450 [A]</t>
  </si>
  <si>
    <t>pol.11313 93*2,3 = 213,900 [A]</t>
  </si>
  <si>
    <t>pol. 966346 (13,5/2,5)*1,3 = 7,020 [A]_x000d_
pol. 96616 1,875*2,3 = 4,313 [B]_x000d_
Celkové množství = 11,333</t>
  </si>
  <si>
    <t>Odstranění vrstvy penetračního makadamu na stáv. silnici II/318 tl. 0,125 m. 
Odvoz na skládku v režii zhotovitele. Uložení na skládku v režii zhotovitele.</t>
  </si>
  <si>
    <t>Plocha dle výkresové dokumentace ACAD. 744*0,125 = 93,000 [A]</t>
  </si>
  <si>
    <t>Odstranění podkladních nestmelených vrstev na stáv. silnici II/318 tl. 0,210m.
Odvoz na skládku v režii zhotovitele. Uložení na skládku v režii zhotovitele.</t>
  </si>
  <si>
    <t>Plocha dle výkresové dokumentace ACAD. 744*0,210 = 156,240 [A]</t>
  </si>
  <si>
    <t>Frézování asfaltových vrstev na stáv. silnici II/318 tl. 0,075 m. 
Odkup zhotovitelem.</t>
  </si>
  <si>
    <t>Plocha dle výkresové dokumentace ACAD. 744*0,075 = 55,800 [A]</t>
  </si>
  <si>
    <t>Kubatura dle planimetrování příčných řezů. 270,73 = 270,730 [A]</t>
  </si>
  <si>
    <t>Kubatura dle planimetrování příčných řezů. 181,07 = 181,070 [A]</t>
  </si>
  <si>
    <t>Ohumusování (374,325*0,15)+(133*0,15) = 76,099 [A]_x000d_
Dodatečné rozprostření ornice 194,63 = 194,630 [B]_x000d_
Celkové množství = 270,729</t>
  </si>
  <si>
    <t>Ornice viz pol "12110" 270,73 = 270,730 [A]_x000d_
Zemina viz pol "12373" 181,07 = 181,070 [B]_x000d_
Nestm. vrstvy viz pol "11332" 156,24 = 156,240 [C]_x000d_
Celkové množství = 608,040</t>
  </si>
  <si>
    <t>Kubatura dle planimetrování příčných řezů. 862,22 = 862,220 [A]</t>
  </si>
  <si>
    <t>Kubatura dle planimetrování příčných řezů. 426,63 = 426,630 [A]</t>
  </si>
  <si>
    <t>Kubatura dle planimetrování příčných řezů. 22,575 = 22,575 [A]</t>
  </si>
  <si>
    <t>Plocha dle planimetrování příčných řezů. 853,26 = 853,260 [A]</t>
  </si>
  <si>
    <t>Plocha dle výkresové dokumentace ACAD. 325,5*1,15 = 374,325 [A]</t>
  </si>
  <si>
    <t>Kubatura dle planimetrování příčných řezů. 194,63 = 194,630 [A]</t>
  </si>
  <si>
    <t>Plocha dle výkresové dokumentace ACAD. 133 = 133,000 [A]</t>
  </si>
  <si>
    <t>Kubatura dle výkresové dokumentace ACAD. 79,8*0,16 = 12,768 [A]</t>
  </si>
  <si>
    <t>Kubatura dle výkresové dokumentace ACAD. 270 = 270,000 [A]</t>
  </si>
  <si>
    <t>Plocha dle výkresové dokumentace ACAD. 79,8*0,4 = 31,920 [A]</t>
  </si>
  <si>
    <t>Mechanicky zpevněné kamenivo MZK 0/32 tl. 0,17 m dle ČSN 73 6126-1</t>
  </si>
  <si>
    <t>Plocha dle výkresové dokumentace ACAD. 1,17*743,317 = 869,681 [A]</t>
  </si>
  <si>
    <t>Plocha dle výkresové dokumentace ACAD. 1,2*743,317 = 891,980 [A]</t>
  </si>
  <si>
    <t>Plocha dle výkresové dokumentace ACAD. 67 = 67,000 [A]</t>
  </si>
  <si>
    <t>Plocha dle výkresové dokumentace ACAD. _x000d_
na vrstvě MZK 1,17*743,317 = 869,681 [A]</t>
  </si>
  <si>
    <t>572213</t>
  </si>
  <si>
    <t>SPOJOVACÍ POSTŘIK Z EMULZE DO 0,5KG/M2</t>
  </si>
  <si>
    <t>Spojoovací postřik asf. emulzí PS - C v množství 0,35 kg/m2 dle ČSN EN 12271; ČSN 73 6129</t>
  </si>
  <si>
    <t>Plocha dle výkresové dokumentace ACAD. _x000d_
na vrstvě ACL 765,617 = 765,617 [A]_x000d_
na vrstvě ACP 780,483 = 780,483 [B]_x000d_
Celkové množství = 1546,100</t>
  </si>
  <si>
    <t>574A34</t>
  </si>
  <si>
    <t>ASFALTOVÝ BETON PRO OBRUSNÉ VRSTVY ACO 11+ TL. 40MM</t>
  </si>
  <si>
    <t>Asfaltový beton pro obrusné vrstvy ACO 11+ 50/70 tl. 0,04 m dle ČSN EN 13108-1; ČSN 73 6121</t>
  </si>
  <si>
    <t>Plocha dle výkresové dokumentace ACAD. 743,317 = 743,317 [A]</t>
  </si>
  <si>
    <t>574C56</t>
  </si>
  <si>
    <t>ASFALTOVÝ BETON PRO LOŽNÍ VRSTVY ACL 16+, 16S TL. 60MM</t>
  </si>
  <si>
    <t>Asfaltový beton pro ložní vrstvy ACL 16+ 50/70 tl. 0,06 m dle ČSN EN 13108-1; ČSN 73 6121</t>
  </si>
  <si>
    <t>Plocha dle výkresové dokumentace ACAD. 1,03*743,317 = 765,617 [A]</t>
  </si>
  <si>
    <t>574E46</t>
  </si>
  <si>
    <t>ASFALTOVÝ BETON PRO PODKLADNÍ VRSTVY ACP 16+, 16S TL. 50MM</t>
  </si>
  <si>
    <t>Asfaltový beton pro podkladní vrstvy ACP 16+ 50/70 tl. 0,05 m dle ČSN EN 13108-1; ČSN 73 6121</t>
  </si>
  <si>
    <t>Plocha dle výkresové dokumentace ACAD. 1,05*743,317 = 780,483 [A]</t>
  </si>
  <si>
    <t>Délka dle výkresové dokumentace ACAD. 152 = 152,000 [A]</t>
  </si>
  <si>
    <t>Délka dle projektové dokumentace ACAD. 6,5 = 6,500 [A]</t>
  </si>
  <si>
    <t>Délka dle výkresové dokumentace ACAD. 6,5 = 6,500 [A]</t>
  </si>
  <si>
    <t>96616</t>
  </si>
  <si>
    <t>BOURÁNÍ KONSTRUKCÍ ZE ŽELEZOBETONU</t>
  </si>
  <si>
    <t>Vybourání stávajících betonových čel propustku DN 600 v místě stáv. silnice II/318.
Odvoz na skládku v režii zhotovitele. Uložení na skládku v režii zhotovitele.</t>
  </si>
  <si>
    <t>Kubatura dle výkresové dokumentace ACAD. (2,5*0,5*0,75)*2 = 1,875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</si>
  <si>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</si>
  <si>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966358</t>
  </si>
  <si>
    <t>BOURÁNÍ PROPUSTŮ Z TRUB DN DO 600MM</t>
  </si>
  <si>
    <t>Bourání stávajícího propustku DN 600 pod silnicí II/318.
Odvoz na skládku v režii zhotovitele. Uložení na skládku v režii zhotovitele.</t>
  </si>
  <si>
    <t>Délka dle projektové dokumentace ACAD. 13,5 = 13,500 [A]</t>
  </si>
  <si>
    <t>dle pol. "17120" a "12573" 19,65*1,9 = 37,335 [A]</t>
  </si>
  <si>
    <t>Kamenivo ze stáv. nezpevněné krajnice.</t>
  </si>
  <si>
    <t>pol. 12924 (60,5*0,15)*2,6 = 23,595 [A]</t>
  </si>
  <si>
    <t>Odstranění podkladních nestmelených vrstev na stáv. silnici II/318 x II/321 tl. 0,075 m. 
Odvoz na skládku v režii zhotovitele. Uložení na skládku v režii zhotovitele.</t>
  </si>
  <si>
    <t>Plocha dle výkresové dokumentace ACAD. 141*0,075 = 10,575 [A]</t>
  </si>
  <si>
    <t>Frézování asfaltových vrstev na stáv. silnici II/318 x II/321 tl. 0,125 m. 
Odkup zhotovitelem.</t>
  </si>
  <si>
    <t>Plocha dle výkresové dokumentace ACAD. 141*0,125 = 17,625 [A]</t>
  </si>
  <si>
    <t>Kubatura dle planimetrování příčných řezů. 16,05 = 16,050 [A]</t>
  </si>
  <si>
    <t>Ohumusování (122,59+30,4)*0,15 = 22,949 [A]</t>
  </si>
  <si>
    <t>12924</t>
  </si>
  <si>
    <t>ČIŠTĚNÍ KRAJNIC OD NÁNOSU TL. DO 200MM</t>
  </si>
  <si>
    <t>Stržení stávající nezpevněné krajnice._x000d_
Odvoz na skládku v režii zhotovitele. Uložení na skládku v režii zhotovitele.</t>
  </si>
  <si>
    <t>Plocha dle výkresové dokumentace ACAD. 60,5 = 60,500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</si>
  <si>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</si>
  <si>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Ornice viz pol "12110" 16,05 = 16,050 [A]_x000d_
Nestm. vrstvy viz pol "11332" 10,575 = 10,575 [B]_x000d_
Krajnice viz. pol "12924" 9,075 = 9,075 [C]_x000d_
Celkové množství = 35,700</t>
  </si>
  <si>
    <t>Úprava povrchu stávající nestmelené podkladní vrstvy.</t>
  </si>
  <si>
    <t>Plocha dle planimetrování příčných řezů. 159,85 = 159,850 [A]</t>
  </si>
  <si>
    <t>Plocha dle výkresové dokumentace ACAD. 106,6*1,15 = 122,590 [A]</t>
  </si>
  <si>
    <t>Plocha dle výkresové dokumentace ACAD. 30,4 = 30,400 [A]</t>
  </si>
  <si>
    <t>Plocha dle výkresové dokumentace ACAD. 30 = 30,000 [A]</t>
  </si>
  <si>
    <t>Plocha dle výkresové dokumentace ACAD. _x000d_
na podkladní nestmelené vrstvě 159,85 = 159,850 [A]</t>
  </si>
  <si>
    <t>Plocha dle výkresové dokumentace ACAD. _x000d_
na vrstvě ACL 143,17 = 143,170 [A]_x000d_
na vrstvě ACP 145,95 = 145,950 [B]_x000d_
Celkové množství = 289,120</t>
  </si>
  <si>
    <t>Plocha dle výkresové dokumentace ACAD. (1,03*139)*0,07 = 10,022 [A]</t>
  </si>
  <si>
    <t>Plocha dle výkresové dokumentace ACAD. (1,05*139)*0,09 = 13,136 [A]</t>
  </si>
  <si>
    <t>Plocha dle výkresové dokumentace ACAD. 139 = 139,000 [A]</t>
  </si>
  <si>
    <t>Plocha dle výkresové dokumentace ACAD. 159,85 = 159,850 [A]</t>
  </si>
  <si>
    <t>Délka dle výkresové dokumentace ACAD. 31 = 31,000 [A]</t>
  </si>
  <si>
    <t>9113B3</t>
  </si>
  <si>
    <t>SVODIDLO OCEL SILNIČ JEDNOSTR, ÚROVEŇ ZADRŽ H1 - DEMONTÁŽ S PŘESUNEM</t>
  </si>
  <si>
    <t>Demontáž stávajících ocelových svodidel podél stáv. sil. II/321 x II/318.
Likvidace v režii zhotovitele.</t>
  </si>
  <si>
    <t>Délka dle výkresové dokumentace ACAD. 10 = 10,000 [A]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</si>
  <si>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</si>
  <si>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Řezání asfaltového krytu v místě napojení na stávající stav sil. II/321.</t>
  </si>
  <si>
    <t>Délka dle projektové dokumentace ACAD. 13 = 13,000 [A]</t>
  </si>
  <si>
    <t>Délka dle výkresové dokumentace ACAD. 13 = 13,000 [A]</t>
  </si>
  <si>
    <t>Délka dle výkresové dokumentace ACAD. 21 = 21,000 [A]</t>
  </si>
  <si>
    <t>dle pol. "17120" a "12573" 8788,75*1,9 = 16698,625 [A]</t>
  </si>
  <si>
    <t>pol.11317 146*2,6 = 379,600 [A]</t>
  </si>
  <si>
    <t>pol. 966357 ((4,2*2)/2,5)*1 = 3,360 [A]_x000d_
pol. 966358 (4,2/2,5)*1,3 = 2,184 [B]_x000d_
pol. 11352 (166*2)*0,066 = 21,912 [C]_x000d_
pol. 11317.B 18,84*2,3 = 43,332 [D]_x000d_
Celkové množství = 70,788</t>
  </si>
  <si>
    <t>pol.11313 73*2,3 = 167,900 [A]</t>
  </si>
  <si>
    <t>Odstranění vrstvy penetračního makadamu na stáv. silnici I/11 tl. 0,05 m. _x000d_
Vrstva pen. makadamu obsahuje dle diagnostiky vozovky PAU v kvalitativní třídě ZAS-T4. 
Odvoz na skládku v režii zhotovitele. Uložení na skládku v režii zhotovitele.</t>
  </si>
  <si>
    <t>Plocha dle výkresové dokumentace ACAD. 1460*0,05 = 73,000 [A]</t>
  </si>
  <si>
    <t>Plocha dle výkresové dokumentace ACAD. 1460*0,10 = 146,000 [A]</t>
  </si>
  <si>
    <t>Plocha dle výkresové dokumentace ACAD. 314*0,06 = 18,840 [A]</t>
  </si>
  <si>
    <t>Odstranění podkladních nestmelených vrstev na stáv. chodníku podél silnice I/11 tl. 0,20 m. _x000d_
Odstranění stávajících hosp. sjezdů._x000d_
Odvoz na skládku v režii zhotovitele. Uložení na skládku v režii zhotovitele.</t>
  </si>
  <si>
    <t>Plocha dle výkresové dokumentace ACAD. 314*0,2 = 62,800 [A]_x000d_
Kubatura dle výkresové dokumentace ACAD. 50*0,5 = 25,000 [B]_x000d_
Celkové množství = 87,800</t>
  </si>
  <si>
    <t>Vybourání stávajících betonových silničních a chodníkových obrub._x000d_
Odvoz na skládku v režii zhotovitele. Uložení na skládku v režii zhotovitele.</t>
  </si>
  <si>
    <t>Délka dle projektové dokumentace ACAD. 166+166 = 332,000 [A]</t>
  </si>
  <si>
    <t>Frézování asfaltových vrstev na stáv. silnici I/11 tl. 0,345 m. _x000d_
Odkup zhotovitelem.</t>
  </si>
  <si>
    <t>Plocha dle výkresové dokumentace ACAD. 1460*0,345 = 503,700 [A]</t>
  </si>
  <si>
    <t>Kubatura dle planimetrování příčných řezů. 4210,67 = 4210,670 [A]</t>
  </si>
  <si>
    <t>Kubatura dle planimetrování příčných řezů. 10622,33 = 10622,330 [A]</t>
  </si>
  <si>
    <t>AZ 79,85 = 79,850 [A]_x000d_
Ohumusování (5370,5+1946,68)*0,15 = 1097,577 [B]_x000d_
Násyp 2119,07 = 2119,070 [C]_x000d_
Dodatečné rozprostření ornice 3113,090 = 3113,090 [D]_x000d_
Celkové množství = 6409,587</t>
  </si>
  <si>
    <t>Vyhloubení jámy pro osazení uličních vpustí a horských vpustí.</t>
  </si>
  <si>
    <t>Kubatura dle výkresové dokumentace ACAD. (13*1,8)+(2*4,2) = 31,800 [A]</t>
  </si>
  <si>
    <t>Kubatura dle výkresové dokumentace ACAD. (3,7*0,5)+(290*1) = 291,850 [A]</t>
  </si>
  <si>
    <t>Jádro středového ostrova ze zemin získaných v rámci stavby dle závěrů GTP, vzhledem k lokalitě stavby se zpravidla jedná o zeminu podmínečně vhodnou pro použití do násypu. 
Stabilizace vzdušným vápnem Cao v množství 3 % dle aktuální vlhkosti. 
Hutnění po vrstvách max. tl. 0,30 m na 95 % PS.</t>
  </si>
  <si>
    <t>Kubatura dle planimetrování příčných řezů. 2119,1 = 2119,100 [A]</t>
  </si>
  <si>
    <t>Ornice viz pol "12110" 4210,67 = 4210,670 [A]_x000d_
Zemina viz pol "12373" 10622,33 = 10622,330 [B]_x000d_
Zemina viz pol "21264" 117,1*0,25 = 29,275 [C]_x000d_
Zemina viz. pol "13273" (3,7*0,5)+(290*1) = 291,850 [D]_x000d_
Zemina viz. pol "13173" (13*1,8)+(2*4,2) = 31,800 [E]_x000d_
Nestm. vrstvy viz pol "11332" 87,8 = 87,800 [F]_x000d_
Celkové množství = 15273,725</t>
  </si>
  <si>
    <t>17131</t>
  </si>
  <si>
    <t>ULOŽENÍ SYPANINY DO NÁSYPŮ V AKTIVNÍ ZÓNĚ SE ZHUT SE ZLEPŠENÍM ZEMINY</t>
  </si>
  <si>
    <t>Úprava zemin v aktivní zóně v tl. 0,40 m v místě násypu.
Úprava za pomoci vzdušného vápna CaO v množství 3 % s výsledným poměrem únosnosti CBR 40%, nebo za použití směsného hydraulického pojiva Geosol C50 s výsledným poměrem únosnosti po vyzrání zeminy CBR 35 %.</t>
  </si>
  <si>
    <t>Plocha dle planimetrování příčných řezů. 79,85 = 79,850 [A]</t>
  </si>
  <si>
    <t>Dosypávka pod nezpevněnou krajnicí a v prostoru vnější obruby středového ostrova ze zeminy dle ČSN 73 6133 tab. 1.
Zásyp zeminou min. podmínečně vhodnou dle ČSN 73 6133 (v souladu s TKP, kap. 4)
Zhutnění na 100 % PS</t>
  </si>
  <si>
    <t>Kubatura dle planimetrování příčných řezů. 630,3 = 630,300 [A]</t>
  </si>
  <si>
    <t>Zásyp drenážních šachet, uličních vpustí a horských vpustí zeminou vhodnou dle TKP 3 A TKP 4, ČSN 73 6133.</t>
  </si>
  <si>
    <t>Kubatura dle výkresové dokumentace ACAD. (2,1*3)+(1,5*13)+(3*2) = 31,800 [A]</t>
  </si>
  <si>
    <t>Obsyp výustního potrubí podélných drenáží, přípojek uličních a horských vpustí pod vozovkou štěrkopískem, zhutněno po max. 0,15 m dle ČSN 72 1006 
ID&gt;0,80 / 95% PS</t>
  </si>
  <si>
    <t>Kubatura dle výkresové dokumentace ACAD. (3,7*0,32)+(290*0,32) = 93,984 [A]</t>
  </si>
  <si>
    <t>Plocha dle planimetrování příčných řezů. 9010,1 = 9010,100 [A]</t>
  </si>
  <si>
    <t>Plocha dle výkresové dokumentace ACAD. 4670*1,15 = 5370,500 [A]</t>
  </si>
  <si>
    <t>Kubatura dle planimetrování příčných řezů. 3113,09 = 3113,090 [A]</t>
  </si>
  <si>
    <t>Rozprostření ornice tl. 0,15 m na šířku 1,0 m v místě nezpevněné krajnice v prostoru osazení svodidel a v mezilehlých plochách mezi SO 110 a SO 134.</t>
  </si>
  <si>
    <t>Plocha dle výkresové dokumentace ACAD. 484,18+1462,5 = 1946,680 [A]</t>
  </si>
  <si>
    <t>21197</t>
  </si>
  <si>
    <t>OPLÁŠTĚNÍ ODVODŇOVACÍCH ŽEBER Z GEOTEXTILIE</t>
  </si>
  <si>
    <t>Opláštěné trativodů netkanou geotextilií dle TP 97.</t>
  </si>
  <si>
    <t>Plocha dle výkresové dokumentace ACAD. 117,1*1,3 = 152,230 [A]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</si>
  <si>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</si>
  <si>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21264</t>
  </si>
  <si>
    <t>TRATIVODY KOMPL Z TRUB Z PLAST HMOT DN DO 200MM</t>
  </si>
  <si>
    <t>Podélný drenáž plastová DN 160, SN 8, částečně perforovaná 220°, dřeovaná s výrazně odlišeným dnem, obaleny netkanou geotextilií dle TP 97, uložena do ŠP lože 0/22 tl. 0,10 m. Obsyp drceným kamenivem frakce 16/32</t>
  </si>
  <si>
    <t>Délka dle výkresové dokumentace ACAD. 117,1 = 117,100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</si>
  <si>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</si>
  <si>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Úprava zemin v aktivní zóně v tl. 0,40 m. 
Úprava za pomoci vzdušného vápna CaO v množství 3 % s výsledným poměrem únosnosti CBR 40%, nebo za použití směsného hydraulického pojiva Geosol C50 s výsledným poměrem únosnosti po vyzrání zeminy CBR 35 %.</t>
  </si>
  <si>
    <t>Plocha dle planimetrování příčných řezů. 3604,04/0,4 = 9010,100 [A]</t>
  </si>
  <si>
    <t>Plocha dle planimetrování příčných řezů. 2*(3604,04/0,4) = 18020,200 [A]</t>
  </si>
  <si>
    <t>285393</t>
  </si>
  <si>
    <t>DODATEČNÉ KOTVENÍ VLEPENÍM BETONÁŘSKÉ VÝZTUŽE D DO 20MM DO VRTŮ</t>
  </si>
  <si>
    <t>Ocelový trn prům. 20 mm pro kamenné obruby z pol. č. 917427 a pol. č. 917425. Uvažováno 2 trny na 1 m obruby. 
Včetně chemického kotvení.</t>
  </si>
  <si>
    <t>Počet dle výkresové dokumentace ACAD. (181+201)*2 = 764,000 [A]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</si>
  <si>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</si>
  <si>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Bet. lože pod přípojky uličních a horských vpustí. Lože z bet. C12/15-X0 tl. min 0,100 m.</t>
  </si>
  <si>
    <t>Kubatura dle výkresové dokumentace ACAD. 290*1*0,1 = 29,000 [A]</t>
  </si>
  <si>
    <t>45131A</t>
  </si>
  <si>
    <t>PODKLADNÍ A VÝPLŇOVÉ VRSTVY Z PROSTÉHO BETONU C20/25</t>
  </si>
  <si>
    <t>Bet. lože pod kamennou dlažbu v místě dělících ostrůvku. Lože z bet. C20/25n-XF3 tl. min 0,150 m.</t>
  </si>
  <si>
    <t>Plocha dle výkresové dokumentace ACAD. 225,1*0,15 = 33,765 [A]</t>
  </si>
  <si>
    <t>Kubatura dle výkresové dokumentace ACAD. ((4*1)+30)*0,1 = 3,400 [A]</t>
  </si>
  <si>
    <t>Lože ze štěrkopísku tl. 0,10 m pod výustní potrubí podélných drenáží.</t>
  </si>
  <si>
    <t>Kubatura dle výkresové dokumentace ACAD. 3,7*0,1 = 0,370 [A]</t>
  </si>
  <si>
    <t>Dlažba z lomového kamene tl. 0,20 m do lože z betonu C20/25n-XF3, tl. 0,10 m v okolí výustního objektu drenáže a horských vpustí.
Vyspárováno cementovou maltou M25-XF4</t>
  </si>
  <si>
    <t>Kubatura dle výkresové dokumentace ACAD. ((4*1)+30)*0,2 = 6,800 [A]</t>
  </si>
  <si>
    <t>Betonové prahy na hraně okamenování z bet. C30/37-XF4 š. 0,30 m, hl. 0,6 m v okolí horských vpustí.</t>
  </si>
  <si>
    <t>Rozměry dle výkresové dokumentace ACAD. 18*0,6*0,3 = 3,240 [A]</t>
  </si>
  <si>
    <t>Plocha dle výkresové dokumentace ACAD. _x000d_
V prostoru komunikace 1,17*5510 = 6446,700 [A]_x000d_
V prostoru dělících ostrůvků 225,1 = 225,100 [B]_x000d_
Celkové množství = 6671,800</t>
  </si>
  <si>
    <t>Plocha dle výkresové dokumentace ACAD. _x000d_
V prostoru komunikace 1,25*5510 = 6887,500 [A]_x000d_
V prostoru dělících ostrůvků 1,3*225,1 = 292,630 [B]_x000d_
Celkové množství = 7180,130</t>
  </si>
  <si>
    <t>Plocha dle výkresové dokumentace ACAD. 242,05 = 242,050 [A]</t>
  </si>
  <si>
    <t>Plocha dle výkresové dokumentace ACAD. _x000d_
na vrstvě MZK 6446,7 = 6446,700 [A]</t>
  </si>
  <si>
    <t>Plocha dle výkresové dokumentace ACAD. _x000d_
na vrstvě ACL 5675,3 = 5675,300 [A]_x000d_
na vrstvě ACP 5785,5 = 5785,500 [B]_x000d_
Celkové množství = 11460,800</t>
  </si>
  <si>
    <t>Plocha dle výkresové dokumentace ACAD. (1,03*5510)*0,08 = 454,024 [A]</t>
  </si>
  <si>
    <t>Plocha dle výkresové dokumentace ACAD. (1,05*5510)*0,11 = 636,405 [A]</t>
  </si>
  <si>
    <t>Plocha dle výkresové dokumentace ACAD. 5510 = 5510,000 [A]</t>
  </si>
  <si>
    <t>Plocha dle výkresové dokumentace ACAD. 6446,7 = 6446,700 [A]</t>
  </si>
  <si>
    <t>58212</t>
  </si>
  <si>
    <t>DLÁŽDĚNÉ KRYTY Z VELKÝCH KOSTEK DO LOŽE Z MC</t>
  </si>
  <si>
    <t>Kamenná dlažba DL 16x17 tl. 0,15 m uložena na bet. lože z bet. C20/25n-XF3. 
Vyspárováno cementovou matlou M25-XF4.</t>
  </si>
  <si>
    <t>Plocha dle výkresové dokumentace ACAD. 225,1 = 225,100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</si>
  <si>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</si>
  <si>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Plocha dle výkresové dokumentace ACAD. (2*13)+(1,55*2) = 29,100 [A]</t>
  </si>
  <si>
    <t>Potrubí z plnostěnných plastových trub DN 160 SN 16 pro vyústění podélné drenáže.</t>
  </si>
  <si>
    <t>Délka dle výkresové dokumentace ACAD. 3,7 = 3,700 [A]</t>
  </si>
  <si>
    <t>Potrubí z plnostěnných plastových trub DN 200 SN 16 pro přípojky uličních a horských vpustí.</t>
  </si>
  <si>
    <t>Délka dle výkresové dokumentace ACAD. 290 = 290,000 [A]</t>
  </si>
  <si>
    <t>894858</t>
  </si>
  <si>
    <t>ŠACHTY KANALIZAČNÍ PLASTOVÉ D 600MM</t>
  </si>
  <si>
    <t>Plastové drenážní šachty DN 600._x000d_
Včetně podkladních konstrukcí.</t>
  </si>
  <si>
    <t>Počet dle výkresové dokumentace ACAD. 3 = 3,000 [A]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</si>
  <si>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</si>
  <si>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89516</t>
  </si>
  <si>
    <t>DRENÁŽNÍ VÝUSŤ Z BETON DÍLCŮ</t>
  </si>
  <si>
    <t>Drenážní výusť z betonového dílce.</t>
  </si>
  <si>
    <t>Položka zahrnuje:
- dodání a osazení dílce požadovaného tvaru a vlastností, jeho skladování
- doprava vnitrostaveništní i mimosatveništní
- u dílců železobetonových výztuž, případně i tuhé kovové prvky a závěsná oka
- výplň, těsnění a tmelení spár a spojů
Položka nezahrnuje:
- x</t>
  </si>
  <si>
    <t>Uliční vpusti z betonových prefabrikátů, včetně mříže 500x500 pro úroveň zatížení D400._x000d_
Včetně podkladních konstrukcí.</t>
  </si>
  <si>
    <t>Počet dle výkresové dokumentace ACAD. 13 = 13,000 [A]</t>
  </si>
  <si>
    <t>89722</t>
  </si>
  <si>
    <t>VPUSŤ KANALIZAČNÍ HORSKÁ KOMPLETNÍ Z BETON DÍLCŮ</t>
  </si>
  <si>
    <t>Horské vpusti z betonových prefabrikátů, včetně mříže 1200x600 pro úroveň zatížení B125._x000d_
Včetně podkladních konstrukcí.</t>
  </si>
  <si>
    <t>Počet dle výkresové dokumentace ACAD. 2 = 2,000 [A]</t>
  </si>
  <si>
    <t>Obetonování přípojek uličních a horských vpustí pod vozovkou z bet. C20/25n-XF3.</t>
  </si>
  <si>
    <t>Kubatura dle výkresové dokumentace ACAD. 290*0,05 = 14,500 [A]</t>
  </si>
  <si>
    <t>Délka dle výkresové dokumentace ACAD. 538 = 538,000 [A]</t>
  </si>
  <si>
    <t>917425</t>
  </si>
  <si>
    <t>CHODNÍKOVÉ OBRUBY Z KAMENNÝCH OBRUBNÍKŮ ŠÍŘ 200MM</t>
  </si>
  <si>
    <t>Kamenné obruby 200/350 do bet. lože C20/25n-XF3.
Obruby ukotveny ocelovým trnem O20 mm chemickým kovetvením.</t>
  </si>
  <si>
    <t>Délka dle výkresové dokumentace ACAD. _x000d_
200/350 181 = 181,000 [A]</t>
  </si>
  <si>
    <t>Položka zahrnuje:
- dodání a pokládku betonových obrubníků o rozměrech předepsaných zadávací dokumentací
- betonové lože i boční betonovou opěrku
Položka nezahrnuje:
- x</t>
  </si>
  <si>
    <t>917427</t>
  </si>
  <si>
    <t>CHODNÍKOVÉ OBRUBY Z KAMENNÝCH OBRUBNÍKŮ ŠÍŘ 300MM</t>
  </si>
  <si>
    <t>Šikmý kamenný obrubník 300/300 do bet. lože C20/25n-XF3.
Ukotven ocelovým trnem O20 mm chemickým kovetvením.</t>
  </si>
  <si>
    <t>Délka dle výkresové dokumentace ACAD. 55+50+51+45 = 201,000 [A]</t>
  </si>
  <si>
    <t>919111</t>
  </si>
  <si>
    <t>ŘEZÁNÍ ASFALTOVÉHO KRYTU VOZOVEK TL DO 50MM</t>
  </si>
  <si>
    <t>Proříznutí spáry na rozhraní vozovky a obruby hl. min 25 mm, šířky min. 12 mm.</t>
  </si>
  <si>
    <t>Délka dle výkresové dokumentace ACAD. 385+429 = 814,000 [A]</t>
  </si>
  <si>
    <t>Těsnění spáry na rozhraní vozovky a obruby asfaltovou mod. zálivkou za horky typu N2 dle ČSN EN 14188-1.</t>
  </si>
  <si>
    <t>Délka dle výkresové dokumentace ACAD. 35 = 35,000 [A]</t>
  </si>
  <si>
    <t>Délka dle výkresové dokumentace ACAD. 60 = 60,000 [A]</t>
  </si>
  <si>
    <t>93638</t>
  </si>
  <si>
    <t>DROBNÉ DOPLŇK KONSTR BETON MONOLIT S VÝZTUŽÍ</t>
  </si>
  <si>
    <t>Monolitický obrubník 300/160 z betonu C30/37-XF4 pro oddělení jízdních pruhů. Ocelový výztuž z oceli B500B.</t>
  </si>
  <si>
    <t>Kubatura dle výkresové dokumentace ACAD. 0,045*215 = 9,675 [A]</t>
  </si>
  <si>
    <t xml:space="preserve">Položka zahrnuje:
- dodání  čerstvého  betonu  (betonové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Položka nezahrnuje:
- x</t>
  </si>
  <si>
    <t>Bourání stávajících propustků DN 500 pod hosp. sjezdy._x000d_
Odvoz na skládku v režii zhotovitele. Uložení na skládku v režii zhotovitele.</t>
  </si>
  <si>
    <t>Délka dle projektové dokumentace ACAD. 4,2+4,2 = 8,400 [A]</t>
  </si>
  <si>
    <t>Bourání stávajícího propustku DN 600 pod hosp. sjezdem._x000d_
Odvoz na skládku v režii zhotovitele. Uložení na skládku v režii zhotovitele.</t>
  </si>
  <si>
    <t>Délka dle projektové dokumentace ACAD. 4,2 = 4,200 [A]</t>
  </si>
  <si>
    <t>dle pol. "17120" a "12573" 1413,23*1,9 = 2685,137 [A]</t>
  </si>
  <si>
    <t>Kubatura dle planimetrování příčných řezů. 1744,8 = 1744,800 [A]</t>
  </si>
  <si>
    <t>Kubatura dle planimetrování příčných řezů. 2826,63 = 2826,630 [A]</t>
  </si>
  <si>
    <t>AZ 177,6 = 177,600 [A]_x000d_
Ohumusování (3005,932*0,15)+(87,88*0,15) = 464,072 [B]_x000d_
Násyp 1248,6 = 1248,600 [C]_x000d_
Dodatečné rozprostření ornice 1280,72 = 1280,720 [D]_x000d_
Celkové množství = 3170,992</t>
  </si>
  <si>
    <t>Vyhloubení rýhy pro výustní potrubí podélných drenáží.</t>
  </si>
  <si>
    <t>Kubatura dle výkresové dokumentace ACAD. 25,6*0,5 = 12,800 [A]</t>
  </si>
  <si>
    <t>Jádro násypu a středového ostrova ze zemin získaných v rámci stavby dle závěrů GTP, vzhledem k lokalitě stavby se zpravidla jedná o zeminu podmínečně vhodnou pro použití do násypu. 
Stabilizace vzdušným vápnem Cao v množství 3 % dle aktuální vlhkosti. 
Hutnění po vrstvách max. tl. 0,30 m na 95 % PS.</t>
  </si>
  <si>
    <t>Kubatura dle planimetrování příčných řezů. 1248,60 = 1248,600 [A]</t>
  </si>
  <si>
    <t>Ornice viz pol "12110" 1744,8 = 1744,800 [A]_x000d_
Zemina viz pol "12373" 2826,63 = 2826,630 [B]_x000d_
Zemina viz pol "21264" 55*0,25 = 13,750 [C]_x000d_
Zemina viz. pol "13273" 25,6*0,5 = 12,800 [D]_x000d_
Celkové množství = 4597,980</t>
  </si>
  <si>
    <t>Plocha dle planimetrování příčných řezů. 177,6 = 177,600 [A]</t>
  </si>
  <si>
    <t>Kubatura dle planimetrování příčných řezů. 95 = 95,000 [A]</t>
  </si>
  <si>
    <t>Zásyp drenážních šachet zeminou vhodnou dle TKP 3 A TKP 4, ČSN 73 6133.</t>
  </si>
  <si>
    <t>Kubatura dle výkresové dokumentace ACAD. 2,1*3 = 6,300 [A]</t>
  </si>
  <si>
    <t>Obsyp výustního potrubí podélných drenáží pod vozovkou štěrkopískem, zhutněno po max. 0,15 m dle ČSN 72 1006 
ID&gt;0,80 / 95% PS</t>
  </si>
  <si>
    <t>Kubatura dle výkresové dokumentace ACAD. 25,6*0,32 = 8,192 [A]</t>
  </si>
  <si>
    <t>Plocha dle planimetrování příčných řezů. 2916,64 = 2916,640 [A]</t>
  </si>
  <si>
    <t>Plocha dle výkresové dokumentace ACAD. 2613,88*1,15 = 3005,962 [A]</t>
  </si>
  <si>
    <t>Kubatura dle planimetrování příčných řezů. 1280,72 = 1280,720 [A]</t>
  </si>
  <si>
    <t>Plocha dle výkresové dokumentace ACAD. 87,88 = 87,880 [A]</t>
  </si>
  <si>
    <t>Plocha dle výkresové dokumentace ACAD. 55*1,3 = 71,500 [A]</t>
  </si>
  <si>
    <t>Délka dle výkresové dokumentace ACAD. 55 = 55,000 [A]</t>
  </si>
  <si>
    <t>Plocha dle planimetrování příčných řezů. 2305,28 = 2305,280 [A]</t>
  </si>
  <si>
    <t>Úprava zemin v aktivní zóně v tl. 0,40 m v místě zářezu.
Úprava za pomoci vzdušného vápna CaO v množství 3 % s výsledným poměrem únosnosti CBR 40%, nebo za použití směsného hydraulického pojiva Geosol C50 s výsledným poměrem únosnosti po vyzrání zeminy CBR 35 %.</t>
  </si>
  <si>
    <t>Plocha dle planimetrování příčných řezů. 990,38/0,4 = 2475,950 [A]</t>
  </si>
  <si>
    <t>Plocha dle planimetrování příčných řezů. 2*(990,38/0,4) = 4951,900 [A]</t>
  </si>
  <si>
    <t>Počet dle výkresové dokumentace ACAD. (139,5+89)*2 = 457,000 [A]</t>
  </si>
  <si>
    <t>Plocha dle výkresové dokumentace ACAD. 21,8*0,15 = 3,270 [A]</t>
  </si>
  <si>
    <t>Kubatura dle výkresové dokumentace ACAD. (4*2)*0,1 = 0,800 [A]</t>
  </si>
  <si>
    <t>Kubatura dle výkresové dokumentace ACAD. 25,6*0,1 = 2,560 [A]</t>
  </si>
  <si>
    <t>Dlažba z lomového kamene tl. 0,20 m do lože z betonu C20/25n-XF3, tl. 0,10 m v okolí výustního objektu drenáže.
Vyspárováno cementovou maltou M25-XF4</t>
  </si>
  <si>
    <t>Kubatura dle výkresové dokumentace ACAD. (4*2)*0,2 = 1,600 [A]</t>
  </si>
  <si>
    <t>Plocha dle výkresové dokumentace ACAD. _x000d_
V prostoru komunikace 1,17*1330,93 = 1557,188 [A]_x000d_
V prostoru prstence 205 = 205,000 [B]_x000d_
V prostoru dělících ostrůvků 21,8 = 21,800 [C]_x000d_
Celkové množství = 1783,988</t>
  </si>
  <si>
    <t>Plocha dle výkresové dokumentace ACAD. _x000d_
V prostoru komunikace 1,25*1330,93 = 1663,663 [A]_x000d_
V prostoru prstence 1,5*205 = 307,500 [B]_x000d_
V prostoru dělících ostrůvků 1,3*21,8 = 28,340 [C]_x000d_
Celkové množství = 1999,503</t>
  </si>
  <si>
    <t>Plocha dle výkresové dokumentace ACAD. 175,7 = 175,700 [A]</t>
  </si>
  <si>
    <t>Plocha dle výkresové dokumentace ACAD. _x000d_
na vrstvě MZK 1,15*1330,93 = 1530,570 [A]</t>
  </si>
  <si>
    <t>Plocha dle výkresové dokumentace ACAD. _x000d_
na vrstvě ACL 1370,86 = 1370,860 [A]_x000d_
na vrstvě ACP 1397,48 = 1397,480 [B]_x000d_
Celkové množství = 2768,340</t>
  </si>
  <si>
    <t>Plocha dle výkresové dokumentace ACAD. (1,03*1330,93)*0,08 = 109,669 [A]</t>
  </si>
  <si>
    <t>Plocha dle výkresové dokumentace ACAD. (1,05*1330,93)*0,11 = 153,722 [A]</t>
  </si>
  <si>
    <t>Plocha dle výkresové dokumentace ACAD. 1330,93 = 1330,930 [A]</t>
  </si>
  <si>
    <t>Plocha dle výkresové dokumentace ACAD. 1,15*1330,93 = 1530,570 [A]</t>
  </si>
  <si>
    <t>58130</t>
  </si>
  <si>
    <t>CEMENTOBETONOVÝ KRYT JEDNOVRSTVÝ VYZTUŽENÝ</t>
  </si>
  <si>
    <t>Cementobetonový kryt CB I z betonu C30/37-XF4 tl. 0,24 m v prostoru prstence okružní křižovatky.
Vyztužení 2x svařovanou ocelovou výztuží prům. 10 mm ocel B500B.
Včetně protichloridového nátěru.</t>
  </si>
  <si>
    <t>Plocha dle výkresové dokumentace ACAD. 205*0,24 = 49,200 [A]</t>
  </si>
  <si>
    <t>Položka zahrnuje:
- dodání směsi v požadované kvalitě a výztuže v předepsaném množství
- očištění podkladu
- uložení směsi a výztuže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Položka nezahrnuje:
- postřiky, nátěry</t>
  </si>
  <si>
    <t>Plocha dle výkresové dokumentace ACAD. 21,8 = 21,800 [A]</t>
  </si>
  <si>
    <t>Délka dle výkresové dokumentace ACAD. 25,6 = 25,600 [A]</t>
  </si>
  <si>
    <t>Obetonování výustního potrubí podélných drenáží pod vozovkou z bet. C20/25n-XF3.</t>
  </si>
  <si>
    <t>Kubatura dle výkresové dokumentace ACAD. 25,6*0,05 = 1,280 [A]</t>
  </si>
  <si>
    <t>Délka dle výkresové dokumentace ACAD. 194 = 194,000 [A]</t>
  </si>
  <si>
    <t>Kamenné obruby 200/350 a 200/200 do bet. lože C20/25n-XF3.
Obruby 200/350 ukotveny ocelovým trnem O20 mm chemickým kovetvením.</t>
  </si>
  <si>
    <t>Délka dle výkresové dokumentace ACAD. _x000d_
200/350 89 = 89,000 [A]_x000d_
200/200 38 = 38,000 [B]_x000d_
Celkové množství = 127,000</t>
  </si>
  <si>
    <t>Délka dle výkresové dokumentace ACAD. 104+35,5 = 139,500 [A]</t>
  </si>
  <si>
    <t>Proříznutí spáry na rozhraní vozovky a kamenné obruby hl. min 25 mm, šířky min. 12 mm.</t>
  </si>
  <si>
    <t>Délka dle výkresové dokumentace ACAD. 142,2 = 142,200 [A]</t>
  </si>
  <si>
    <t>Těsnění spáry na rozhraní vozovky a kamenné obruby asfaltovou mod. zálivkou za horky typu N2 dle ČSN EN 14188-1.</t>
  </si>
  <si>
    <t>pol.11313 1,92*2,3 = 4,416 [A]</t>
  </si>
  <si>
    <t>Kamenný obklad.</t>
  </si>
  <si>
    <t>pol. 96613 23,633*2,6 = 61,446 [A]</t>
  </si>
  <si>
    <t>pol. 966346 (10/2,5)*1 = 4,000 [A]_x000d_
pol. 96616 1,575*2,3 = 3,623 [B]_x000d_
Celkové množství = 7,623</t>
  </si>
  <si>
    <t>Odstranění asfaltové vrstvy v místě hospodářského sjezdu tl. 0,04 m.
Odvoz na skládku v režii zhotovitele. Uložení na skládku v režii zhotovitele.</t>
  </si>
  <si>
    <t>Plocha dle výkresové dokumentace ACAD. 48*0,04 = 1,920 [A]</t>
  </si>
  <si>
    <t>Odstranění podkladních nestmelených vrstev na stáv. silnici II/318 x II/321 tl. 0,350 m. 
Odstranění stávajících hosp. sjezdů.
Odvoz na skládku v režii zhotovitele. Uložení na skládku v režii zhotovitele.</t>
  </si>
  <si>
    <t>Plocha dle výkresové dokumentace ACAD. 1080*0,35 = 378,000 [A]_x000d_
Kubatura dle výkresové dokumentace ACAD. 48*0,4 = 19,200 [B]_x000d_
Celkové množství = 397,200</t>
  </si>
  <si>
    <t>Plocha dle výkresové dokumentace ACAD. 1080*0,125 = 135,000 [A]</t>
  </si>
  <si>
    <t>Kubatura dle planimetrování příčných řezů. 962,72 = 962,720 [A]</t>
  </si>
  <si>
    <t>Odkop pro vybudování zemního tělesa komunikace včetně výměny podloží násypu.</t>
  </si>
  <si>
    <t>Kubatura dle planimetrování příčných řezů. 1480,5 = 1480,500 [A]</t>
  </si>
  <si>
    <t>Vykopávka zeminy z mezideponie pro zpětné použítí do jádra násypu a pro ohumusování._x000d_
Zemina bude použita ze výkopových prací provedených v rámci SO 102+104+116</t>
  </si>
  <si>
    <t>Jádro násypu 3860,370 = 3860,370 [A]_x000d_
Ohumusování (2144,428*0,15)+(220,5*0,15) = 354,739 [B]_x000d_
AZ 725,47 = 725,470 [C]_x000d_
Dodatečné rozprostření ornice 607,98 = 607,980 [D]_x000d_
Celkové množství = 5548,559</t>
  </si>
  <si>
    <t>Zřízení svahových stupňu v podloží násypu.</t>
  </si>
  <si>
    <t>Kubatura dle planimetrování příčných řezů. 266,15 = 266,150 [A]</t>
  </si>
  <si>
    <t>Kubatura dle výkresové dokumentace ACAD. 16,6*0,5 = 8,300 [A]</t>
  </si>
  <si>
    <t>Kubatura dle planimetrování příčných řezů. 3860,37 = 3860,370 [A]</t>
  </si>
  <si>
    <t>Ornice viz pol "12110" 962,72 = 962,720 [A]_x000d_
Zemina viz pol "12373" 1480,5 = 1480,500 [B]_x000d_
Zemina viz. pol "12673" 266,15 = 266,150 [C]_x000d_
Nestm. vrstvy viz pol "11332" 397,2 = 397,200 [D]_x000d_
Zemina viz pol "21264" 44,5*0,25 = 11,125 [E]_x000d_
Zemina viz. pol "13273" 16,6*0,5 = 8,300 [F]_x000d_
Celkové množství = 3125,995</t>
  </si>
  <si>
    <t>Úprava zemin v aktivní zóně v tl. 0,50 m v místě násypu v prostoru okružní křižovatky. 
Úprava za pomoci vzdušného vápna CaO v množství 3 % s výsledným poměrem únosnosti CBR 40%, nebo za použití směsného hydraulického pojiva Geosol C50 s výsledným poměrem únosnosti po vyzrání zeminy CBR 35 %.</t>
  </si>
  <si>
    <t>Plocha dle planimetrování příčných řezů. 725,47 = 725,470 [A]</t>
  </si>
  <si>
    <t>Jádro násypu v části navazující na SO 102 ze zeminy dle ČSN 73 6133 tab. 1.
Hutnění po vrstvách max. tl. 0,30 m na 95 % PS.</t>
  </si>
  <si>
    <t>Kubatura dle planimetrování příčných řezů. 465,5 = 465,500 [A]</t>
  </si>
  <si>
    <t>Aktivní zóna v místě násypu v části navazující na SO 102 tl. 0,50 m ze zeminy dle ČSN 73 6133 tab. 1.
Hutnění dle TKP a ČSN min. 100% PS.</t>
  </si>
  <si>
    <t>Kubatura dle planimetrování příčných řezů. 136,8 = 136,800 [A]</t>
  </si>
  <si>
    <t>Kubatura dle planimetrování příčných řezů. 80 = 80,000 [A]</t>
  </si>
  <si>
    <t>Kubatura dle výkresové dokumentace ACAD. 16,6*0,32 = 5,312 [A]</t>
  </si>
  <si>
    <t>Plocha dle planimetrování příčných řezů. 2565,94 = 2565,940 [A]</t>
  </si>
  <si>
    <t>Plocha dle výkresové dokumentace ACAD. 1864,72*1,15 = 2144,428 [A]</t>
  </si>
  <si>
    <t>Kubatura dle planimetrování příčných řezů. 607,98 = 607,980 [A]</t>
  </si>
  <si>
    <t>Plocha dle výkresové dokumentace ACAD. 220,5 = 220,500 [A]</t>
  </si>
  <si>
    <t>Plocha dle výkresové dokumentace ACAD. 44,5*1,3 = 57,850 [A]</t>
  </si>
  <si>
    <t>Podélná drenáž plastová DN 160, SN 8, částečně perforovaná 220°, dřeovaná s výrazně odlišeným dnem, obaleny netkanou geotextilií dle TP 97, uložena do ŠP lože 0/22 tl. 0,10 m. Obsyp drceným kamenivem frakce 16/32</t>
  </si>
  <si>
    <t>Délka dle výkresové dokumentace ACAD. 44,5 = 44,500 [A]</t>
  </si>
  <si>
    <t>Úprava podloží násypu v tl. 0,5 m, výměna stáv. zeminy za kamenivo fr. 32/63.</t>
  </si>
  <si>
    <t>Kubatura dle planimetrování příčných řezů. 578,25 = 578,250 [A]</t>
  </si>
  <si>
    <t>Netkaná geotextilie s filtrační a separační funkcí dle TP 97 uložená na zemní pláni. 
Plošná hmotnost 300 g/m2; pevnost v tahu ? 20 kN/m; CBR ? 3,0 kN; odolnost proti dynamickému protržení ? 15 mm; charakteristická velikost otvorů 0 ? O90 ? 150 µm</t>
  </si>
  <si>
    <t>Úprava zemin v aktivní zóně v místě zářezu v tl. 0,40 m. 
Úprava za pomoci vzdušného vápna CaO v množství 3 % s výsledným poměrem únosnosti CBR 40%, nebo za použití směsného hydraulického pojiva Geosol C50 s výsledným poměrem únosnosti po vyzrání zeminy CBR 35 %.</t>
  </si>
  <si>
    <t>Plocha dle planimetrování příčných řezů. 446/0,4 = 1115,000 [A]</t>
  </si>
  <si>
    <t>Plocha dle planimetrování příčných řezů. 2*(446/0,4) = 2230,000 [A]</t>
  </si>
  <si>
    <t>Počet dle výkresové dokumentace ACAD. (155+89)*2 = 488,000 [A]</t>
  </si>
  <si>
    <t>Plocha dle výkresové dokumentace ACAD. 35,6*0,15 = 5,340 [A]</t>
  </si>
  <si>
    <t>Kubatura dle výkresové dokumentace ACAD. 57,5*0,16 = 9,200 [A]</t>
  </si>
  <si>
    <t>Kubatura dle výkresové dokumentace ACAD. (4*1)*0,1 = 0,400 [A]</t>
  </si>
  <si>
    <t>Kubatura dle výkresové dokumentace ACAD. 16,6*0,1 = 1,660 [A]</t>
  </si>
  <si>
    <t>Kubatura dle výkresové dokumentace ACAD. 47 = 47,000 [A]</t>
  </si>
  <si>
    <t>Plocha dle výkresové dokumentace ACAD. 57,5*0,4 = 23,000 [A]</t>
  </si>
  <si>
    <t>Kubatura dle výkresové dokumentace ACAD. (4*1)*0,2 = 0,800 [A]</t>
  </si>
  <si>
    <t>Plocha dle výkresové dokumentace ACAD. _x000d_
V prostoru komunikace 1,17*1530 = 1790,100 [A]_x000d_
V prostoru prstence 204 = 204,000 [B]_x000d_
V prostoru dělících ostrůvků 35,6 = 35,600 [C]_x000d_
Celkové množství = 2029,700</t>
  </si>
  <si>
    <t>Plocha dle výkresové dokumentace ACAD. _x000d_
V prostoru komunikace 1,25*1530 = 1912,500 [A]_x000d_
V prostoru prstence 1,5*204 = 306,000 [B]_x000d_
V prostoru dělících ostrůvků 1,3*35,6 = 46,280 [C]_x000d_
Celkové množství = 2264,780</t>
  </si>
  <si>
    <t>Plocha dle výkresové dokumentace ACAD. 110,5 = 110,500 [A]</t>
  </si>
  <si>
    <t>Plocha dle výkresové dokumentace ACAD. _x000d_
na vrstvě MZK 1,15*1530 = 1759,500 [A]</t>
  </si>
  <si>
    <t>Plocha dle výkresové dokumentace ACAD. _x000d_
na vrstvě ACL 1575,9 = 1575,900 [A]_x000d_
na vrstvě ACP 1606,5 = 1606,500 [B]_x000d_
Celkové množství = 3182,400</t>
  </si>
  <si>
    <t>Plocha dle výkresové dokumentace ACAD. (1,03*1530)*0,07 = 110,313 [A]</t>
  </si>
  <si>
    <t>Plocha dle výkresové dokumentace ACAD. (1,05*1530)*0,09 = 144,585 [A]</t>
  </si>
  <si>
    <t>Plocha dle výkresové dokumentace ACAD. 1530 = 1530,000 [A]</t>
  </si>
  <si>
    <t>Plocha dle výkresové dokumentace ACAD. 1,15*1530 = 1759,500 [A]</t>
  </si>
  <si>
    <t>Plocha dle výkresové dokumentace ACAD. 204*0,24 = 48,960 [A]</t>
  </si>
  <si>
    <t>Plocha dle výkresové dokumentace ACAD. 35,6 = 35,600 [A]</t>
  </si>
  <si>
    <t>Délka dle výkresové dokumentace ACAD. 16,6 = 16,600 [A]</t>
  </si>
  <si>
    <t>Plastové drenážní šachty DN 600.
Včetně podkladních konstrukcí.</t>
  </si>
  <si>
    <t>Obetonování výustního potrubí podélné drenáže pod vozovkou z bet. C20/25n-XF3.</t>
  </si>
  <si>
    <t>Kubatura dle výkresové dokumentace ACAD. 16,6*0,05 = 0,830 [A]</t>
  </si>
  <si>
    <t>Délka dle výkresové dokumentace ACAD. 222 = 222,000 [A]</t>
  </si>
  <si>
    <t>Demontáž stávajících ocelových svodidel podél stáv. sil. II/321 x II/318._x000d_
Likvidace v režii zhotovitele.</t>
  </si>
  <si>
    <t>Délka dle výkresové dokumentace ACAD. 57 = 57,000 [A]</t>
  </si>
  <si>
    <t>Délka dle výkresové dokumentace ACAD. 104+51 = 155,000 [A]</t>
  </si>
  <si>
    <t>Délka dle výkresové dokumentace ACAD. 158,3 = 158,300 [A]</t>
  </si>
  <si>
    <t>Délka dle výkresové dokumentace ACAD. 86 = 86,000 [A]</t>
  </si>
  <si>
    <t>96613</t>
  </si>
  <si>
    <t>BOURÁNÍ KONSTRUKCÍ Z KAMENE NA MC</t>
  </si>
  <si>
    <t>Vybourání stávajícího okamenování podél silnice II/321._x000d_
Odvoz na skládku v režii zhotovitele. Uložení na skládku v režii zhotovitele.</t>
  </si>
  <si>
    <t>Kubatura dle výkresové dokumentace ACAD. (68,5*1,15)*0,3 = 23,633 [A]</t>
  </si>
  <si>
    <t>Vybourání stávajících betonových čel propustku DN 400 v místě stáv. hospodářského sjezdu._x000d_
Odvoz na skládku v režii zhotovitele. Uložení na skládku v režii zhotovitele.</t>
  </si>
  <si>
    <t>Kubatura dle výkresové dokumentace ACAD. (4,5*0,35*0,5)*2 = 1,575 [A]</t>
  </si>
  <si>
    <t>966346</t>
  </si>
  <si>
    <t>BOURÁNÍ PROPUSTŮ Z TRUB DN DO 400MM</t>
  </si>
  <si>
    <t>Bourání stávajícího propustku DN 400 pod hosp. sjezdem.
Odvoz na skládku v režii zhotovitele. Uložení na skládku v režii zhotovitele.</t>
  </si>
  <si>
    <t>Délka dle projektové dokumentace ACAD. 10 = 10,000 [A]</t>
  </si>
  <si>
    <t>Přístupová cesta</t>
  </si>
  <si>
    <t>Kubatura dle výkresové dokumentace ACAD. (4*0,6*0,5*0,8) = 0,960 [A]</t>
  </si>
  <si>
    <t>Viz pol. "13273" 2.720 = 2,720 [A]</t>
  </si>
  <si>
    <t>Kubatura dle výkresové dokumentace ACAD. 2*(0,6*0,55+0,5*0,55) = 1,210 [A]</t>
  </si>
  <si>
    <t>Kubatura dle výkresové dokumentace ACAD. (2*0,65)*11,54 = 15,002 [A]</t>
  </si>
  <si>
    <t>Rozměry dle výkresové dokumentace ACAD. 2*(0,45*0,55*0,0079) = 0,004 [A]</t>
  </si>
  <si>
    <t>Rozměry dle výkresové dokumentace ACAD. (0,15*0,15*0,6)*4 = 0,054 [A]</t>
  </si>
  <si>
    <t>Rozměry dle výkresové dokumentace ACAD. 4,09*1,57*0,1 = 0,642 [A]</t>
  </si>
  <si>
    <t>Rozměry dle výkresové dokumentace ACAD. 4*(0,8*0,7*0,1) = 0,224 [A]</t>
  </si>
  <si>
    <t>Kubatura dle výkresové dokumentace ACAD. 9*0,1 = 0,900 [A]</t>
  </si>
  <si>
    <t>Kubatura dle výkresové dokumentace ACAD. 9*0,2 = 1,800 [A]</t>
  </si>
  <si>
    <t>Rozměry dle výkresové dokumentace ACAD. 4*(0,6*0,5*0,8) = 0,960 [A]</t>
  </si>
  <si>
    <t>Ošetření rubové plochy betonových konstrukcí izolačním nátěrem ALP+2xALN</t>
  </si>
  <si>
    <t>Rozměry dle výkresové dokumentace ACAD. 11,54*2,47 = 28,504 [A]</t>
  </si>
  <si>
    <t>Kubatura dle výkresové dokumentace ACAD. 11,54*0,48-0,054 = 5,485 [A]</t>
  </si>
  <si>
    <t>9183B2</t>
  </si>
  <si>
    <t>PROPUSTY Z TRUB DN 400MM ŽELEZOBETONOVÝCH</t>
  </si>
  <si>
    <t>ŽB hrdlová trouba DN 400 z betonu C30/37-XF4.</t>
  </si>
  <si>
    <t>Délka dle výkresové dokumentace CAD. 2*5,77 = 11,540 [A]</t>
  </si>
  <si>
    <t>Viz pol. "13273" 0.960 = 0,960 [A]</t>
  </si>
  <si>
    <t>Kubatura dle výkresové dokumentace ACAD. (2*0,65)*13,89 = 18,057 [A]</t>
  </si>
  <si>
    <t>Rozměry dle výkresové dokumentace ACAD. (0,15*0,15*0,6)*8 = 0,108 [A]</t>
  </si>
  <si>
    <t>Rozměry dle výkresové dokumentace ACAD. (6,07)*1,57*0,1 = 0,953 [A]</t>
  </si>
  <si>
    <t>Kubatura dle výkresové dokumentace ACAD. 20,6*0,1 = 2,060 [A]</t>
  </si>
  <si>
    <t>Kubatura dle výkresové dokumentace ACAD. 20,6*0,2 = 4,120 [A]</t>
  </si>
  <si>
    <t>Rozměry dle výkresové dokumentace ACAD. 13,89*2,47 = 34,308 [A]</t>
  </si>
  <si>
    <t>Kubatura dle výkresové dokumentace ACAD. 13,89*0,48-0,108 = 6,559 [A]</t>
  </si>
  <si>
    <t>Délka dle výkresové dokumentace CAD. 7,07+6,82 = 13,890 [A]</t>
  </si>
  <si>
    <t>dle pol. "17120" a "12573" 86,24*1,9 = 163,856 [A]</t>
  </si>
  <si>
    <t>Kubatura dle planimetrování příčných řezů. 213 = 213,000 [A]</t>
  </si>
  <si>
    <t>Kubatura dle planimetrování příčných řezů. 503,3 = 503,300 [A]</t>
  </si>
  <si>
    <t>Vykopávka zeminy z mezideponie pro zpětné použítí pro ohumusování.</t>
  </si>
  <si>
    <t>Ohumusování 15.755 = 15,755 [A]_x000d_
Dodatečné rozprostření ornice 210,640 = 210,640 [B]_x000d_
Celkové množství = 226,395</t>
  </si>
  <si>
    <t>Ornice viz pol "12110" 213.000 = 213,000 [A]_x000d_
Zemina viz pol "12373" 503.300 = 503,300 [B]_x000d_
Celkové množství = 716,300</t>
  </si>
  <si>
    <t>Kubatura dle planimetrování příčných řezů. 24,7 = 24,700 [A]</t>
  </si>
  <si>
    <t>Únosnost zemní pláně: Edef,2=min. 30 MPa</t>
  </si>
  <si>
    <t>Plocha dle výkresové dokumentace CAD. 783.600*0,5 = 391,800 [A]</t>
  </si>
  <si>
    <t>Plocha dle výkresové dokumentace ACAD. 13,7*1,15 = 15,755 [A]</t>
  </si>
  <si>
    <t>Kubatura dle planimetrování příčných řezů. 210,64 = 210,640 [A]</t>
  </si>
  <si>
    <t>Kubatura dle planimetrování příčných řezů. 2*391,8 = 783,600 [A]</t>
  </si>
  <si>
    <t>Plocha dle planimetrování příčných řezů. 195,9 = 195,900 [A]</t>
  </si>
  <si>
    <t>Kubatura dle výkresové dokumentace ACAD. 95,4*1,15*0,1 = 10,971 [A]</t>
  </si>
  <si>
    <t>Kubatura dle výkresové dokumentace ACAD. 20*0,6 = 12,000 [A]</t>
  </si>
  <si>
    <t>Kubatura dle výkresové dokumentace ACAD. 95,4*1,15*0,2 = 21,942 [A]</t>
  </si>
  <si>
    <t>Štěrkodrť ŠDB 0/32 Gn tl. 0,25 m dle ČSN 73 6126-1</t>
  </si>
  <si>
    <t>Plocha dle výkresové dokumentace (CAD) 1,25*401.000 = 501,250 [A]</t>
  </si>
  <si>
    <t>564632</t>
  </si>
  <si>
    <t>VOZOVKOVÉ VRSTVY Z PENETRAČNÍHO MAKADAMU HRUBÉHO TL. 100MM</t>
  </si>
  <si>
    <t>Penetrační makadam hrubozrnný tl. 0,10 m dle ČSN 73 6127-2</t>
  </si>
  <si>
    <t>Plocha dle výkresové dokumentace (CAD) 401 = 401,000 [A]</t>
  </si>
  <si>
    <t>Položka zahrnuje:
- dodání kameniva předepsané kvality a zrnitosti
- dodání asfaltového pojiva (asfalt silniční ropný, emulze asfaltová kationaktivní)
- rozprostření kamenné kostry v předepsané tloušťce, prolití kostry asfaltem distributorem, rozprostření a zavibrování výplňového kameniva
- zřízení vrstvy bez rozlišení šířky, pokládání vrstvy po etapách
- úpravu napojení, ukončení
Položka nezahrnuje:
- postřiky, nátěry</t>
  </si>
  <si>
    <t>Plocha dle výkresové dokumentace ACAD. 163 = 163,000 [A]</t>
  </si>
  <si>
    <t>Plocha dle výkresové dokumentace ACAD. 1,15*401.000 = 461,150 [A]</t>
  </si>
  <si>
    <t>572733</t>
  </si>
  <si>
    <t>DVOUVRSTVÝ NÁTĚR Z EMULZE DO 1,5KG/M2</t>
  </si>
  <si>
    <t>Dvouvrstvý nátěr tl. 20 mm, mn. zbytkového pojiva 1,2 kg/m2, kamenivo fr. 2/4 dle ČSN en 13108-1
Množství kameniva - 1. vrstva 8 kg/m2, 2. vrstva 5 kg/m2</t>
  </si>
  <si>
    <t>Plocha dle výkresové dokumentace (CAD) 401.000 = 401,000 [A]</t>
  </si>
  <si>
    <t>Položka zahrnuje:
- dodání všech předepsaných materiálů pro nátěry v předepsaném množství
- provedení dle předepsaného technologického předpisu
- zřízení vrstvy bez rozlišení šířky, pokládání vrstvy po etapách
- úpravu napojení, ukončení
Položka nezahrnuje:
- x</t>
  </si>
  <si>
    <t>Posyp drceným kamenivem HDK 2/4 na vrstvu infiltračního postřiku v množství 3,0 kg/m2 ČSN EN 13242+A1; ČSN 73 6129</t>
  </si>
  <si>
    <t>dle pol. "17120" a "12573" 11685,3*1,9 = 22202,070 [A]</t>
  </si>
  <si>
    <t>pol.11317 5,56*2,6 = 14,456 [A]</t>
  </si>
  <si>
    <t>pol. 966357 ((4,2*2)/2,5)*1 = 3,360 [A]_x000d_
pol. 966358 (4,2/2,5)*1,3 = 2,184 [B]_x000d_
pol. 11352 (113*2)*0,066 = 14,916 [C]_x000d_
pol. 11317.B 6,906*2,3 = 15,884 [D]_x000d_
pol. 96687 (3*0,2)*2,3 = 1,380 [E]_x000d_
Celkové množství = 37,724</t>
  </si>
  <si>
    <t>pol.11313 2,78*2,3 = 6,394 [A]</t>
  </si>
  <si>
    <t>Plocha dle výkresové dokumentace ACAD. 55,6*0,05 = 2,780 [A]</t>
  </si>
  <si>
    <t>Plocha dle výkresové dokumentace ACAD. 55,6*0,10 = 5,560 [A]</t>
  </si>
  <si>
    <t>Plocha dle výkresové dokumentace ACAD. 115,1*0,06 = 6,906 [A]</t>
  </si>
  <si>
    <t>Odstranění podkladních nestmelených vrstev na stáv. chodníku podél silnice I/11 tl. 0,20 m. 
Odvoz na skládku v režii zhotovitele. Uložení na skládku v režii zhotovitele.</t>
  </si>
  <si>
    <t>Plocha dle výkresové dokumentace ACAD. 115,1*0,2 = 23,020 [A]</t>
  </si>
  <si>
    <t>Délka dle projektové dokumentace ACAD. 113+113 = 226,000 [A]</t>
  </si>
  <si>
    <t>Plocha dle výkresové dokumentace ACAD. 55,6*0,345 = 19,182 [A]</t>
  </si>
  <si>
    <t>Kubatura dle planimetrování příčných řezů. 1478,98 = 1478,980 [A]</t>
  </si>
  <si>
    <t>Kubatura dle planimetrování příčných řezů. 11651,08 = 11651,080 [A]</t>
  </si>
  <si>
    <t>Ohumusování 4001,77*0,15 = 600,266 [A]_x000d_
Dodatečné rozprostření ornice 878,71 = 878,710 [B]_x000d_
Celkové množství = 1478,976</t>
  </si>
  <si>
    <t>Vyhloubení jámy pro osazení horské vpusti.</t>
  </si>
  <si>
    <t>Kubatura dle výkresové dokumentace ACAD. 1*4,2 = 4,200 [A]</t>
  </si>
  <si>
    <t>Vyhloubení rýhy pro přípojku horské vpusti.</t>
  </si>
  <si>
    <t>Kubatura dle výkresové dokumentace ACAD. 7*1 = 7,000 [A]</t>
  </si>
  <si>
    <t>Ornice viz pol "12110" 1478,98 = 1478,980 [A]_x000d_
Zemina viz pol "12373" 11651,08 = 11651,080 [B]_x000d_
Zemina viz. pol "13273" 7*1 = 7,000 [D]_x000d_
Zemina viz. pol "13173" 1*4,2 = 4,200 [E]_x000d_
Nestm. vrstvy viz pol "11332" 23,02 = 23,020 [F]_x000d_
Celkové množství = 13164,280</t>
  </si>
  <si>
    <t>Zásyp horské vpusti zeminou vhodnou dle TKP 3 A TKP 4, ČSN 73 6133.</t>
  </si>
  <si>
    <t>Kubatura dle výkresové dokumentace ACAD. 3*1 = 3,000 [A]</t>
  </si>
  <si>
    <t>Obsyp přípojeky horské vpusti pod vozovkou štěrkopískem, zhutněno po max. 0,15 m dle ČSN 72 1006 
ID&gt;0,80 / 95% PS</t>
  </si>
  <si>
    <t>Kubatura dle výkresové dokumentace ACAD. 7*0,32 = 2,240 [A]</t>
  </si>
  <si>
    <t>Plocha dle planimetrování příčných řezů. 1190,7 = 1190,700 [A]</t>
  </si>
  <si>
    <t>Plocha dle výkresové dokumentace ACAD. 3479,8*1,15 = 4001,770 [A]</t>
  </si>
  <si>
    <t>Kubatura dle planimetrování příčných řezů. 878,71 = 878,710 [A]</t>
  </si>
  <si>
    <t>Sanace zemin v AZ tl. 0,50 m, výměna stáv. zeminy za kamenivo fr. 32/63.</t>
  </si>
  <si>
    <t>Kubatura dle planimetrování příčných řezů. 548,75 = 548,750 [A]</t>
  </si>
  <si>
    <t>Bet. lože pod přípojku horské vpusti. Lože z bet. C12/15-X0 tl. min 0,100 m.</t>
  </si>
  <si>
    <t>Kubatura dle výkresové dokumentace ACAD. 7*1*0,1 = 0,700 [A]</t>
  </si>
  <si>
    <t>Kubatura dle výkresové dokumentace ACAD. 10*0,1 = 1,000 [A]</t>
  </si>
  <si>
    <t>Dlažba z lomového kamene tl. 0,20 m do lože z betonu C20/25n-XF3, tl. 0,10 m v okolí horské vpusti.
Vyspárováno cementovou maltou M25-XF4</t>
  </si>
  <si>
    <t>Kubatura dle výkresové dokumentace ACAD. 10*0,2 = 2,000 [A]</t>
  </si>
  <si>
    <t>Betonové prahy na hraně okamenování z bet. C30/37-XF4 š. 0,30 m, hl. 0,6 m v okolí horské vpusti.</t>
  </si>
  <si>
    <t>Rozměry dle výkresové dokumentace ACAD. 16*0,6*0,3 = 2,880 [A]</t>
  </si>
  <si>
    <t>Plocha dle výkresové dokumentace ACAD. _x000d_
V prostoru komunikace 55,2 = 55,200 [A]</t>
  </si>
  <si>
    <t>Štěrkodrť ŠDB 0/32 GN tl. 0,12 m a 0,15 m dle ČSN 73 6126-1._x000d_
1. a 2. podkladní nestmelená vrstva.</t>
  </si>
  <si>
    <t>Plocha dle výkresové dokumentace ACAD. _x000d_
1. podkladní vrstva tl. min 0,12 m 1,18*942 = 1111,560 [A]_x000d_
2. podkladní vrstva tl. min 0,15 m 1,4*942 = 1318,800 [B]_x000d_
Celkové množství = 2430,360</t>
  </si>
  <si>
    <t>Plocha dle výkresové dokumentace ACAD. 235,25 = 235,250 [A]</t>
  </si>
  <si>
    <t>Plocha dle výkresové dokumentace ACAD. _x000d_
na vrstvě ŠD - v prostoru cyklostezky 1111,56 = 1111,560 [A]_x000d_
na vrstvě MZK - v prostoru sil. I/11 55,2 = 55,200 [B]_x000d_
Celkové množství = 1166,760</t>
  </si>
  <si>
    <t>Plocha dle výkresové dokumentace ACAD. _x000d_
na vrstvě ACP - v prostoru cyklostezky 989,1 = 989,100 [A]</t>
  </si>
  <si>
    <t>Plocha dle výkresové dokumentace ACAD. _x000d_
na vrstvě ACL - v prostoru sil. I/11 55,2 = 55,200 [A]_x000d_
na vrstvě ACP - v prostoru sil. I/11 55,2 = 55,200 [B]_x000d_
Celkové množství = 110,400</t>
  </si>
  <si>
    <t>574A31</t>
  </si>
  <si>
    <t>ASFALTOVÝ BETON PRO OBRUSNÉ VRSTVY ACO 8 TL. 40MM</t>
  </si>
  <si>
    <t>Asfaltový beton pro obrusné vrstvy ACO 8CH 50/70 tl. 0,04 m dle ČSN EN 13108-1; ČSN 73 6121</t>
  </si>
  <si>
    <t>Plocha dle výkresové dokumentace ACAD. 942 = 942,000 [A]</t>
  </si>
  <si>
    <t>Plocha dle výkresové dokumentace ACAD. 55,2*0,08 = 4,416 [A]</t>
  </si>
  <si>
    <t>Plocha dle výkresové dokumentace ACAD. 55,2*0,11 = 6,072 [A]</t>
  </si>
  <si>
    <t>574E56</t>
  </si>
  <si>
    <t>ASFALTOVÝ BETON PRO PODKLADNÍ VRSTVY ACP 16+, 16S TL. 60MM</t>
  </si>
  <si>
    <t>Asfaltový beton pro podkladní vrstvy ACP 16+ 50/70 tl. 0,06 m dle ČSN EN 13108-1; ČSN 73 6121</t>
  </si>
  <si>
    <t>Plocha dle výkresové dokumentace ACAD. 1,05*942 = 989,100 [A]</t>
  </si>
  <si>
    <t>Plocha dle výkresové dokumentace ACAD. 55,2 = 55,200 [A]</t>
  </si>
  <si>
    <t>Plocha dle výkresové dokumentace ACAD. 1166,76 = 1166,760 [A]</t>
  </si>
  <si>
    <t>Plocha dle výkresové dokumentace ACAD. 1,55*1 = 1,550 [A]</t>
  </si>
  <si>
    <t>Potrubí z plnostěnných plastových trub DN 200 SN 16 pro přípojku horské vpusti.</t>
  </si>
  <si>
    <t>Délka dle výkresové dokumentace ACAD. 7 = 7,000 [A]</t>
  </si>
  <si>
    <t>Horská vpust z betonových prefabrikátů, včetně mříže 1200x600 pro úroveň zatížení B125.
Včetně podkladních konstrukcí.</t>
  </si>
  <si>
    <t>89911G</t>
  </si>
  <si>
    <t>LITINOVÝ POKLOP D400</t>
  </si>
  <si>
    <t>Výměna stávajícího poklopu kanalizační šachty na začátku přeložky cyklostezky._x000d_
Rozměr dle stávajícího stavu. Likvidace v režii zhotovitele.</t>
  </si>
  <si>
    <t>Počet dle projektové dokumentace ACAD. 1 = 1,000 [A]</t>
  </si>
  <si>
    <t>899122</t>
  </si>
  <si>
    <t>MŘÍŽE LITINOVÉ SAMOSTATNÉ</t>
  </si>
  <si>
    <t>Výměna stávající mříže uliční vpusti na začátku přeložky cyklostezky._x000d_
Rozměr dle stávajícího stavu. Likvidace v režii zhotovitele.</t>
  </si>
  <si>
    <t>89921</t>
  </si>
  <si>
    <t>VÝŠKOVÁ ÚPRAVA POKLOPŮ</t>
  </si>
  <si>
    <t>Výšková úprava stávajícího poklopu kanalizační šachty na začátku přeložky cyklostezky.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</si>
  <si>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</si>
  <si>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</si>
  <si>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</si>
  <si>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Výšková úprava stávající mříže uliční vpusti na začátku přeložky cyklostezky.</t>
  </si>
  <si>
    <t>Obetonování přípojky horské vpusti pod vozovkou z bet. C20/25n-XF3.</t>
  </si>
  <si>
    <t>Kubatura dle výkresové dokumentace ACAD. 7*0,05 = 0,350 [A]</t>
  </si>
  <si>
    <t>917224</t>
  </si>
  <si>
    <t>SILNIČNÍ A CHODNÍKOVÉ OBRUBY Z BETONOVÝCH OBRUBNÍKŮ ŠÍŘ 150MM</t>
  </si>
  <si>
    <t>Betonový obrubník silniční 150/250 uložen do bet. lože C20/25n-XF3. _x000d_
Na rozhraní cyklostezky a silnice I/11.</t>
  </si>
  <si>
    <t>Délka dle projektové dokumentace ACAD. 60 = 60,000 [A]</t>
  </si>
  <si>
    <t>Proříznutí spáry na rozhraní asfaltového krytu a betonového prvku hl. min 25 mm, šířky min. 12 mm.</t>
  </si>
  <si>
    <t>Délka dle výkresové dokumentace ACAD. 124,5 = 124,500 [A]</t>
  </si>
  <si>
    <t>Délka dle projektové dokumentace ACAD. 58 = 58,000 [A]</t>
  </si>
  <si>
    <t>Těsnění spáry na rozhraní nového/stávajícího stavu a podél betonové obruby asfaltovou mod. zálivkou za horky typu N2 dle ČSN EN 14188-1.</t>
  </si>
  <si>
    <t>Délka dle výkresové dokumentace ACAD. 58+124,5 = 182,500 [A]</t>
  </si>
  <si>
    <t>Délka dle výkresové dokumentace ACAD. 215 = 215,000 [A]</t>
  </si>
  <si>
    <t>SO 140</t>
  </si>
  <si>
    <t>Sjezdy k retenčním dešťovým nádržím</t>
  </si>
  <si>
    <t>Přístupová cesta k SO 361</t>
  </si>
  <si>
    <t>O2</t>
  </si>
  <si>
    <t>Kubatura dle výkresové dokumentace ACAD. (2*(2,0*0,5*1))+2*(4,00*0,3*0,6) = 3,440 [A]</t>
  </si>
  <si>
    <t>Kubatura dle výkresové dokumentace ACAD. 3.440 = 3,440 [A]</t>
  </si>
  <si>
    <t>Kubatura dle výkresové dokumentace ACAD. 2*(2*0,85+0,5*0,85) = 4,250 [A]</t>
  </si>
  <si>
    <t>Kubatura dle výkresové dokumentace ACAD. (2*3,1)*12,76 = 79,112 [A]</t>
  </si>
  <si>
    <t>Rozměry dle výkresové dokumentace ACAD. (0,15*0,15*1)*8 = 0,180 [A]</t>
  </si>
  <si>
    <t>Rozměry dle výkresové dokumentace ACAD. 11,6*2,60*0,1 = 3,016 [A]</t>
  </si>
  <si>
    <t>Rozměry dle výkresové dokumentace ACAD. 2*(2,2*0,7*0,1) = 0,308 [A]</t>
  </si>
  <si>
    <t>Kubatura dle výkresové dokumentace ACAD. 23,9*0,1 = 2,390 [A]</t>
  </si>
  <si>
    <t>Kubatura dle výkresové dokumentace ACAD. 23,9*0,2 = 4,780 [A]</t>
  </si>
  <si>
    <t>Betonové prahy na hraně okamenování z bet. C30/37-XF4 š. 0,30 m, hl. 0,60 m</t>
  </si>
  <si>
    <t>Rozměry dle výkresové dokumentace ACAD. 2*4,0*0,3*0,6 = 1,440 [A]</t>
  </si>
  <si>
    <t>Rozměry dle výkresové dokumentace ACAD. 2*(2,0*0,5*1) = 2,000 [A]</t>
  </si>
  <si>
    <t>Rozměry dle výkresové dokumentace ACAD. 12,76*3,74 = 47,722 [A]</t>
  </si>
  <si>
    <t>Rozměry dle výkresové dokumentace ACAD. 47.722 = 47,722 [A]</t>
  </si>
  <si>
    <t>Kubatura dle výkresové dokumentace ACAD. 12,76*0,86-0,18 = 10,794 [A]</t>
  </si>
  <si>
    <t>Délka dle výkresové dokumentace ACAD. 12,76 = 12,760 [A]</t>
  </si>
  <si>
    <t>dle pol. "17120" a "12573" 271,6*1,9 = 516,040 [A]</t>
  </si>
  <si>
    <t>Kubatura dle planimetrování příčných řezů. 197,3 = 197,300 [A]</t>
  </si>
  <si>
    <t>Kubatura dle planimetrování příčných řezů. 299,4 = 299,400 [A]</t>
  </si>
  <si>
    <t>Ohumusování 446.660*0,15 = 66,999 [A]_x000d_
AZ Násyp 27.800 = 27,800 [B]_x000d_
 130,3 = 130,300 [C]_x000d_
Celkové množství = 225,099</t>
  </si>
  <si>
    <t>Ornice viz pol "12110" 197.300 = 197,300 [A]_x000d_
Zemina viz pol "12373" 299.400 = 299,400 [B]_x000d_
Celkové množství = 496,700</t>
  </si>
  <si>
    <t>Plocha dle planimetrování příčných řezů. 27,8 = 27,800 [A]</t>
  </si>
  <si>
    <t>Kubatura dle planimetrování příčných řezů. 7,0 = 7,000 [A]</t>
  </si>
  <si>
    <t>AZ zářez 428.000 = 428,000 [A]_x000d_
AZ násyp 27.800/0,4 = 69,500 [B]_x000d_
Celkové množství = 497,500</t>
  </si>
  <si>
    <t>Plocha dle výkresové dokumentace ACAD. 388,4*1,15 = 446,660 [A]</t>
  </si>
  <si>
    <t>Kubatura dle planimetrování příčných řezů. 130,3 = 130,300 [A]</t>
  </si>
  <si>
    <t>Plocha dle planimetrování příčných řezů. 497,5 = 497,500 [A]</t>
  </si>
  <si>
    <t>Plocha dle planimetrování příčných řezů. 171,2/0,4 = 428,000 [A]</t>
  </si>
  <si>
    <t>Plocha dle planimetrování příčných řezů. 2*(428.000) = 856,000 [A]</t>
  </si>
  <si>
    <t>Plocha dle výkresové dokumentace (CAD) 1,15*429.400 = 493,810 [A]</t>
  </si>
  <si>
    <t>Plocha dle výkresové dokumentace (CAD) 429,4 = 429,400 [A]</t>
  </si>
  <si>
    <t>Plocha dle výkresové dokumentace ACAD. 99,3 = 99,300 [A]</t>
  </si>
  <si>
    <t>Plocha dle výkresové dokumentace ACAD. 1,15*429.400 = 493,810 [A]</t>
  </si>
  <si>
    <t>Plocha dle výkresové dokumentace (CAD) 429.400 = 429,400 [A]</t>
  </si>
  <si>
    <t>91271</t>
  </si>
  <si>
    <t>ZÁVORA MECHANICKÁ</t>
  </si>
  <si>
    <t>Mechanická závora na sjezdu k retenční nádrži._x000d_
Konstrukce závory se skládá ze tří svislých sloupků a vodorovného břevna. Břevno závory je navrženo z hraného trubky. Konstrukce nosných svislých trubek bude k základové konstrukci připojena pomoci lepených základových šroubů. Základová konstrukce je navržena ze základových patek z prostého betonu C25/30-XF4.</t>
  </si>
  <si>
    <t>Dle PD 1 = 1,000 [A]</t>
  </si>
  <si>
    <t>Položka zahrnuje:
- dodávku kompletního zařízení
- nutné zemní práce a základové konstrukce
Položka nezahrnuje:
- x</t>
  </si>
  <si>
    <t>Délka dle výkresové dokumentace ACAD. 8 = 8,000 [A]</t>
  </si>
  <si>
    <t>Přístupová cesta k SO 362</t>
  </si>
  <si>
    <t>Kubatura dle výkresové dokumentace ACAD. (2*2,0)*11,44 = 45,760 [A]</t>
  </si>
  <si>
    <t>Rozměry dle výkresové dokumentace ACAD. (0,15*0,15*1)*6 = 0,135 [A]</t>
  </si>
  <si>
    <t>Rozměry dle výkresové dokumentace ACAD. 9,1*2,60*0,1 = 2,366 [A]</t>
  </si>
  <si>
    <t>Kubatura dle výkresové dokumentace ACAD. 18,9*0,1 = 1,890 [A]</t>
  </si>
  <si>
    <t>Kubatura dle výkresové dokumentace ACAD. 18,9*0,2 = 3,780 [A]</t>
  </si>
  <si>
    <t>Rozměry dle výkresové dokumentace ACAD. 11,44*3,74 = 42,786 [A]</t>
  </si>
  <si>
    <t>Rozměry dle výkresové dokumentace ACAD. 42.786 = 42,786 [A]</t>
  </si>
  <si>
    <t>Kubatura dle výkresové dokumentace ACAD. 11,44*0,86-0,135 = 9,703 [A]</t>
  </si>
  <si>
    <t>Délka dle výkresové dokumentace ACAD. 11,44 = 11,440 [A]</t>
  </si>
  <si>
    <t>dle pol. "17120" a "12573" 779,8*1,9 = 1481,620 [A]</t>
  </si>
  <si>
    <t>Kubatura dle planimetrování příčných řezů. 178,9 = 178,900 [A]</t>
  </si>
  <si>
    <t>Kubatura dle planimetrování příčných řezů. 779,8 = 779,800 [A]</t>
  </si>
  <si>
    <t>Ohumusování 365.010*0,15 = 54,752 [A]_x000d_
Dodatečné rozprostření ornice 124,15 = 124,150 [B]_x000d_
Celkové množství = 178,902</t>
  </si>
  <si>
    <t>Ornice viz pol "12110" 178.900 = 178,900 [A]_x000d_
Zemina viz pol "12373" 779.800 = 779,800 [B]_x000d_
Celkové množství = 958,700</t>
  </si>
  <si>
    <t>Kubatura dle planimetrování příčných řezů. 2,22 = 2,220 [A]</t>
  </si>
  <si>
    <t>AZ zářez 356.750 = 356,750 [A]_x000d_
Celkové množství = 356,750</t>
  </si>
  <si>
    <t>Plocha dle výkresové dokumentace ACAD. 317,4*1,15 = 365,010 [A]</t>
  </si>
  <si>
    <t>Kubatura dle planimetrování příčných řezů. 124,15 = 124,150 [A]</t>
  </si>
  <si>
    <t>Plocha dle planimetrování příčných řezů. 356,75 = 356,750 [A]</t>
  </si>
  <si>
    <t>Plocha dle planimetrování příčných řezů. 142,7/0,4 = 356,750 [A]</t>
  </si>
  <si>
    <t>Plocha dle planimetrování příčných řezů. 2*(356.750) = 713,500 [A]</t>
  </si>
  <si>
    <t>Plocha dle výkresové dokumentace (CAD) 1,15*266.750 = 306,763 [A]</t>
  </si>
  <si>
    <t>Plocha dle výkresové dokumentace (CAD) 266,75 = 266,750 [A]</t>
  </si>
  <si>
    <t>Plocha dle výkresové dokumentace ACAD. 56,9 = 56,900 [A]</t>
  </si>
  <si>
    <t>Plocha dle výkresové dokumentace ACAD. 1,15*266.750 = 306,763 [A]</t>
  </si>
  <si>
    <t>Plocha dle výkresové dokumentace (CAD) 266.750 = 266,750 [A]</t>
  </si>
  <si>
    <t>Délka dle výkresové dokumentace ACAD. 4 = 4,000 [A]</t>
  </si>
  <si>
    <t>Kubatura dle výkresové dokumentace ACAD. (2*1,9)*11,96 = 45,448 [A]</t>
  </si>
  <si>
    <t>Rozměry dle výkresové dokumentace ACAD. 11,0*2,60*0,1 = 2,860 [A]</t>
  </si>
  <si>
    <t>Kubatura dle výkresové dokumentace ACAD. 20,8*0,1 = 2,080 [A]</t>
  </si>
  <si>
    <t>Kubatura dle výkresové dokumentace ACAD. 20,8*0,2 = 4,160 [A]</t>
  </si>
  <si>
    <t>Rozměry dle výkresové dokumentace ACAD. 11,96*3,74 = 44,730 [A]</t>
  </si>
  <si>
    <t>Rozměry dle výkresové dokumentace ACAD. 44.730 = 44,730 [A]</t>
  </si>
  <si>
    <t>Kubatura dle výkresové dokumentace ACAD. 11,96*0,86-0,18 = 10,106 [A]</t>
  </si>
  <si>
    <t>Délka dle výkresové dokumentace ACAD. 11,96 = 11,960 [A]</t>
  </si>
  <si>
    <t>dle pol. "17120" a "12573" 918*1,9 = 1744,200 [A]</t>
  </si>
  <si>
    <t>Kubatura dle planimetrování příčných řezů. 211,0 = 211,000 [A]</t>
  </si>
  <si>
    <t>Kubatura dle planimetrování příčných řezů. 918,0 = 918,000 [A]</t>
  </si>
  <si>
    <t>Ohumusování 271.055*0,15 = 40,658 [A]_x000d_
Dodatečné rozprostření ornice 170,4 = 170,400 [B]_x000d_
Celkové množství = 211,058</t>
  </si>
  <si>
    <t>Ornice viz pol "12110" 211.000 = 211,000 [A]_x000d_
Zemina viz pol "12373" 918.000 = 918,000 [B]_x000d_
Celkové množství = 1129,000</t>
  </si>
  <si>
    <t>Kubatura dle planimetrování příčných řezů. 2,84 = 2,840 [A]</t>
  </si>
  <si>
    <t>AZ zářez 406.250 = 406,250 [A]_x000d_
Celkové množství = 406,250</t>
  </si>
  <si>
    <t>Plocha dle výkresové dokumentace ACAD. 235,7*1,15 = 271,055 [A]</t>
  </si>
  <si>
    <t>Kubatura dle planimetrování příčných řezů. 170,4 = 170,400 [A]</t>
  </si>
  <si>
    <t>Plocha dle planimetrování příčných řezů. 406,25 = 406,250 [A]</t>
  </si>
  <si>
    <t>Plocha dle planimetrování příčných řezů. 162,5/0,4 = 406,250 [A]</t>
  </si>
  <si>
    <t>Plocha dle planimetrování příčných řezů. 2*(406.250) = 812,500 [A]</t>
  </si>
  <si>
    <t>Plocha dle výkresové dokumentace (CAD) 1,15*280.600 = 322,690 [A]</t>
  </si>
  <si>
    <t>Plocha dle výkresové dokumentace (CAD) 280,6 = 280,600 [A]</t>
  </si>
  <si>
    <t>Plocha dle výkresové dokumentace ACAD. 57,9 = 57,900 [A]</t>
  </si>
  <si>
    <t>Plocha dle výkresové dokumentace ACAD. 1,15*280.600 = 322,690 [A]</t>
  </si>
  <si>
    <t>Plocha dle výkresové dokumentace (CAD) 280.600 = 280,600 [A]</t>
  </si>
  <si>
    <t>Napojení polní cesty do parku</t>
  </si>
  <si>
    <t>Kubatura dle výkresové dokumentace ACAD. (2*(2*0,5*1))+((4+4)*0,3*0,6) = 3,440 [A]</t>
  </si>
  <si>
    <t>Kubatura dle výkresové dokumentace ACAD. (2*3,3)*18,35 = 121,110 [A]</t>
  </si>
  <si>
    <t>Kubatura dle výkresové dokumentace ACAD. 31,3*0,1 = 3,130 [A]</t>
  </si>
  <si>
    <t>Kubatura dle výkresové dokumentace ACAD. 31,3*0,2 = 6,260 [A]</t>
  </si>
  <si>
    <t>Rozměry dle výkresové dokumentace ACAD. (4+4)*0,3*0,6 = 1,440 [A]</t>
  </si>
  <si>
    <t>Rozměry dle výkresové dokumentace ACAD. 18,35*4,3 = 78,905 [A]</t>
  </si>
  <si>
    <t>Kubatura dle výkresové dokumentace ACAD. 18,35*0,95 = 17,433 [A]</t>
  </si>
  <si>
    <t>Délka dle výkresové dokumentace ACAD. 18,35 = 18,350 [A]</t>
  </si>
  <si>
    <t>dle pol. "17120" a "12573" 20,74*1,9 = 39,406 [A]</t>
  </si>
  <si>
    <t>Odstranění stávajících vrstev polní cesty tl. 0,400m.
Odvoz na skládku v režii zhotovitele. Uložení na skládku v režii zhotovitele.</t>
  </si>
  <si>
    <t>Plocha dle výkresové dokumentace ACAD. 153*0,40 = 61,200 [A]</t>
  </si>
  <si>
    <t>Kubatura dle planimetrování příčných řezů. 47,48 = 47,480 [A]</t>
  </si>
  <si>
    <t>Kubatura dle planimetrování příčných řezů. 32,45 = 32,450 [A]</t>
  </si>
  <si>
    <t>Ohumusování (182,39*0,15)+(30*0,15) = 31,859 [A]_x000d_
Dodatečné rozprostření ornice 15,62 = 15,620 [B]_x000d_
Celkové množství = 47,479</t>
  </si>
  <si>
    <t>Ornice viz pol "12110" 47,48 = 47,480 [A]_x000d_
Zemina viz pol "12373" 32,45 = 32,450 [B]_x000d_
Nestm. vrstvy viz pol "11332" 61,2 = 61,200 [C]_x000d_
Celkové množství = 141,130</t>
  </si>
  <si>
    <t>Kubatura dle planimetrování příčných řezů. 142,40 = 142,400 [A]</t>
  </si>
  <si>
    <t>Kubatura dle planimetrování příčných řezů. 112,66 = 112,660 [A]</t>
  </si>
  <si>
    <t>Plocha dle planimetrování příčných řezů. 253,75 = 253,750 [A]</t>
  </si>
  <si>
    <t>Plocha dle výkresové dokumentace ACAD. 158,6*1,15 = 182,390 [A]</t>
  </si>
  <si>
    <t>Kubatura dle planimetrování příčných řezů. 15,62 = 15,620 [A]</t>
  </si>
  <si>
    <t>Kubatura dle výkresové dokumentace ACAD. 25*0,16 = 4,000 [A]</t>
  </si>
  <si>
    <t>Kubatura dle výkresové dokumentace ACAD. 81 = 81,000 [A]</t>
  </si>
  <si>
    <t>Plocha dle výkresové dokumentace ACAD. 25*0,4 = 10,000 [A]</t>
  </si>
  <si>
    <t>Plocha dle výkresové dokumentace (CAD) 1,25*203 = 253,750 [A]</t>
  </si>
  <si>
    <t>Plocha dle výkresové dokumentace (CAD) 203*1,07 = 217,210 [A]</t>
  </si>
  <si>
    <t>Plocha dle výkresové dokumentace ACAD. 50,2 = 50,200 [A]</t>
  </si>
  <si>
    <t>Plocha dle výkresové dokumentace ACAD. 203*1,07 = 217,210 [A]</t>
  </si>
  <si>
    <t>Plocha dle výkresové dokumentace (CAD) 203 = 203,000 [A]</t>
  </si>
  <si>
    <t>Délka dle výkresové dokumentace ACAD. 29 = 29,000 [A]</t>
  </si>
  <si>
    <t>SO 151</t>
  </si>
  <si>
    <t>Polní cesty</t>
  </si>
  <si>
    <t>dle pol. "17120" a "12573" 53,4*1,9 = 101,460 [A]</t>
  </si>
  <si>
    <t>Kubatura dle planimetrování příčných řezů. 324,70 = 324,700 [A]</t>
  </si>
  <si>
    <t>Kubatura dle planimetrování příčných řezů. 171,0 = 171,000 [A]</t>
  </si>
  <si>
    <t>Ohumusování 282.095*0,15 = 42,314 [A]_x000d_
Násyp 117.600 = 117,600 [B]_x000d_
Dodatečné rozprostření ornice 282,39 = 282,390 [C]_x000d_
Celkové množství = 442,304</t>
  </si>
  <si>
    <t>Ornice viz pol "12110" 324.700 = 324,700 [A]_x000d_
Zemina viz pol "12373" 171.000 = 171,000 [B]_x000d_
Celkové množství = 495,700</t>
  </si>
  <si>
    <t>Plocha dle planimetrování příčných řezů. 117,6 = 117,600 [A]</t>
  </si>
  <si>
    <t>Kubatura dle planimetrování příčných řezů. 24,8 = 24,800 [A]</t>
  </si>
  <si>
    <t>AZ zářez 427.250 = 427,250 [A]_x000d_
AZ násyp 117.600/0,4 = 294,000 [B]_x000d_
Celkové množství = 721,250</t>
  </si>
  <si>
    <t>Plocha dle výkresové dokumentace ACAD. 245,3*1,15 = 282,095 [A]</t>
  </si>
  <si>
    <t>Kubatura dle planimetrování příčných řezů. 282,39 = 282,390 [A]</t>
  </si>
  <si>
    <t>Plocha dle planimetrování příčných řezů. 721,25 = 721,250 [A]</t>
  </si>
  <si>
    <t>Plocha dle planimetrování příčných řezů. 170,9/0,4 = 427,250 [A]</t>
  </si>
  <si>
    <t>Plocha dle planimetrování příčných řezů. 2*(427.250) = 854,500 [A]</t>
  </si>
  <si>
    <t>Plocha dle výkresové dokumentace (CAD) 1,25*517.000 = 646,250 [A]</t>
  </si>
  <si>
    <t>Plocha dle výkresové dokumentace (CAD) 517 = 517,000 [A]</t>
  </si>
  <si>
    <t>Plocha dle výkresové dokumentace ACAD. 134 = 134,000 [A]</t>
  </si>
  <si>
    <t>Plocha dle výkresové dokumentace ACAD. 1,15*517.000 = 594,550 [A]</t>
  </si>
  <si>
    <t>Dvouvrstvý nátěr tl. 20 mm, mn. zbytkového pojiva 1,2 kg/m2, kamenivo fr. 2/4 dle ČSN en 13108-1_x000d_
Množství kameniva - 1. vrstva 8 kg/m2, 2. vrstva 5 kg/m2</t>
  </si>
  <si>
    <t>Plocha dle výkresové dokumentace (CAD) 517.000 = 517,000 [A]</t>
  </si>
  <si>
    <t>Polní cesta 2</t>
  </si>
  <si>
    <t>Kubatura dle výkresové dokumentace ACAD. (2*(2,0*0,5*1))+2*(3,00*0,3*0,6) = 3,080 [A]</t>
  </si>
  <si>
    <t>Kubatura dle výkresové dokumentace ACAD. 3.080 = 3,080 [A]</t>
  </si>
  <si>
    <t>Kubatura dle výkresové dokumentace ACAD. (2*0,88)*12,5 = 22,000 [A]</t>
  </si>
  <si>
    <t>Rozměry dle výkresové dokumentace ACAD. 11,5*2,60*0,1 = 2,990 [A]</t>
  </si>
  <si>
    <t>Kubatura dle výkresové dokumentace ACAD. 13,0*0,1 = 1,300 [A]</t>
  </si>
  <si>
    <t>Kubatura dle výkresové dokumentace ACAD. 13,0*0,2 = 2,600 [A]</t>
  </si>
  <si>
    <t>Rozměry dle výkresové dokumentace ACAD. 2*3,0*0,3*0,6 = 1,080 [A]</t>
  </si>
  <si>
    <t>Rozměry dle výkresové dokumentace ACAD. 12,50*3,74 = 46,750 [A]</t>
  </si>
  <si>
    <t>Rozměry dle výkresové dokumentace ACAD. 46.750 = 46,750 [A]</t>
  </si>
  <si>
    <t>Kubatura dle výkresové dokumentace ACAD. 12,50*0,86-0,18 = 10,570 [A]</t>
  </si>
  <si>
    <t>Délka dle výkresové dokumentace ACAD. 12,50 = 12,500 [A]</t>
  </si>
  <si>
    <t>Kubatura dle planimetrování příčných řezů. 114,3 = 114,300 [A]</t>
  </si>
  <si>
    <t>Kubatura dle planimetrování příčných řezů. 14,29 = 14,290 [A]</t>
  </si>
  <si>
    <t>Vykopávka zeminy z mezideponie pro zpětné použítí pro ohumusování._x000d_
Zemina bude použita ze výkopových prací provedených v rámci SO 150+151.1</t>
  </si>
  <si>
    <t>Ohumusování 206.310*0,15 = 30,947 [A]_x000d_
AZ Násyp 80.400 = 80,400 [B]_x000d_
Násyp 85.500 = 85,500 [C]_x000d_
Dodatečné rozprostření ornice 83,35 = 83,350 [D]_x000d_
Celkové množství = 280,197</t>
  </si>
  <si>
    <t>Kubatura dle planimetrování příčných řezů. 25,3 = 25,300 [A]</t>
  </si>
  <si>
    <t>Kubatura dle planimetrování příčných řezů. 85,5 = 85,500 [A]</t>
  </si>
  <si>
    <t>Ornice viz pol "12110" 114.300 = 114,300 [A]_x000d_
Zemina viz pol "12373" 14.290 = 14,290 [B]_x000d_
Zřízení stupňů 25.300 = 25,300 [C]_x000d_
Celkové množství = 153,890</t>
  </si>
  <si>
    <t>Plocha dle planimetrování příčných řezů. 80,4 = 80,400 [A]</t>
  </si>
  <si>
    <t>Kubatura dle planimetrování příčných řezů. 1,2 = 1,200 [A]</t>
  </si>
  <si>
    <t>AZ zářez 67.525 = 67,525 [A]_x000d_
AZ násyp 80.400/0,4 = 201,000 [B]_x000d_
Celkové množství = 268,525</t>
  </si>
  <si>
    <t>Plocha dle výkresové dokumentace ACAD. 179,4*1,15 = 206,310 [A]</t>
  </si>
  <si>
    <t>Kubatura dle planimetrování příčných řezů. 83,35 = 83,350 [A]</t>
  </si>
  <si>
    <t>Plocha dle planimetrování příčných řezů. 268,525 = 268,525 [A]</t>
  </si>
  <si>
    <t>Plocha dle planimetrování příčných řezů. 27,01/0,4 = 67,525 [A]</t>
  </si>
  <si>
    <t>Plocha dle planimetrování příčných řezů. 2*(67.525) = 135,050 [A]</t>
  </si>
  <si>
    <t>Plocha dle výkresové dokumentace (CAD) 1,25*210.600 = 263,250 [A]</t>
  </si>
  <si>
    <t>Plocha dle výkresové dokumentace (CAD) 210,6 = 210,600 [A]</t>
  </si>
  <si>
    <t>Plocha dle výkresové dokumentace ACAD. 51,1 = 51,100 [A]</t>
  </si>
  <si>
    <t>Plocha dle výkresové dokumentace ACAD. 1,15*210.600 = 242,190 [A]</t>
  </si>
  <si>
    <t>Plocha dle výkresové dokumentace (CAD) 210.600 = 210,600 [A]</t>
  </si>
  <si>
    <t>Délka dle výkresové dokumentace ACAD. 9 = 9,000 [A]</t>
  </si>
  <si>
    <t>Polní cesta 3</t>
  </si>
  <si>
    <t>Kubatura dle výkresové dokumentace ACAD. (2*0,88)*10,56 = 18,586 [A]</t>
  </si>
  <si>
    <t>Rozměry dle výkresové dokumentace ACAD. 9*2,60*0,1 = 2,340 [A]</t>
  </si>
  <si>
    <t>Kubatura dle výkresové dokumentace ACAD. 20,5*0,1 = 2,050 [A]</t>
  </si>
  <si>
    <t>Kubatura dle výkresové dokumentace ACAD. 20,5*0,2 = 4,100 [A]</t>
  </si>
  <si>
    <t>Rozměry dle výkresové dokumentace ACAD. 10,56*3,74 = 39,494 [A]</t>
  </si>
  <si>
    <t>Rozměry dle výkresové dokumentace ACAD. 39.494 = 39,494 [A]</t>
  </si>
  <si>
    <t>Kubatura dle výkresové dokumentace ACAD. 10,56*0,86-0,135 = 8,947 [A]</t>
  </si>
  <si>
    <t>Délka dle výkresové dokumentace ACAD. 10,56 = 10,560 [A]</t>
  </si>
  <si>
    <t>dle pol. "17120" a "12573" 32,8*1,9 = 62,320 [A]</t>
  </si>
  <si>
    <t>Kubatura dle planimetrování příčných řezů. 538,4 = 538,400 [A]</t>
  </si>
  <si>
    <t>Kubatura dle planimetrování příčných řezů. 188,8 = 188,800 [A]</t>
  </si>
  <si>
    <t>Ohumusování 380.880*0,15 = 57,132 [A]_x000d_
AZ Násyp 156.000 = 156,000 [B]_x000d_
Dodatečné rozprostření ornice 481,27 = 481,270 [C]_x000d_
Celkové množství = 694,402</t>
  </si>
  <si>
    <t>Ornice viz pol "12110" 538.400 = 538,400 [A]_x000d_
Zemina viz pol "12373" 188.800 = 188,800 [B]_x000d_
Celkové množství = 727,200</t>
  </si>
  <si>
    <t>Plocha dle planimetrování příčných řezů. 156,0 = 156,000 [A]</t>
  </si>
  <si>
    <t>Kubatura dle planimetrování příčných řezů. 33,7 = 33,700 [A]</t>
  </si>
  <si>
    <t>AZ zářez 810.750 = 810,750 [A]_x000d_
AZ násyp 156.000/0,4 = 390,000 [B]_x000d_
Celkové množství = 1200,750</t>
  </si>
  <si>
    <t>Plocha dle výkresové dokumentace ACAD. 331,2*1,15 = 380,880 [A]</t>
  </si>
  <si>
    <t>Kubatura dle planimetrování příčných řezů. 481,27 = 481,270 [A]</t>
  </si>
  <si>
    <t>Plocha dle planimetrování příčných řezů. 1200,75 = 1200,750 [A]</t>
  </si>
  <si>
    <t>Plocha dle planimetrování příčných řezů. 324,3/0,4 = 810,750 [A]</t>
  </si>
  <si>
    <t>Plocha dle planimetrování příčných řezů. 2*(810.750) = 1621,500 [A]</t>
  </si>
  <si>
    <t>Plocha dle výkresové dokumentace (CAD) 1,25*787.000 = 983,750 [A]</t>
  </si>
  <si>
    <t>Plocha dle výkresové dokumentace (CAD) 787 = 787,000 [A]</t>
  </si>
  <si>
    <t>Plocha dle výkresové dokumentace ACAD. 247,8 = 247,800 [A]</t>
  </si>
  <si>
    <t>Plocha dle výkresové dokumentace ACAD. 1,15*787.000 = 905,050 [A]</t>
  </si>
  <si>
    <t>Plocha dle výkresové dokumentace (CAD) 787.000 = 787,000 [A]</t>
  </si>
  <si>
    <t>Polní cesta 4</t>
  </si>
  <si>
    <t>Kubatura dle výkresové dokumentace ACAD. (2*0,88)*12,46 = 21,930 [A]</t>
  </si>
  <si>
    <t>Rozměry dle výkresové dokumentace ACAD. 11,46*2,60*0,1 = 2,980 [A]</t>
  </si>
  <si>
    <t>Kubatura dle výkresové dokumentace ACAD. 20,2*0,1 = 2,020 [A]</t>
  </si>
  <si>
    <t>Kubatura dle výkresové dokumentace ACAD. 20,2*0,2 = 4,040 [A]</t>
  </si>
  <si>
    <t>Rozměry dle výkresové dokumentace ACAD. 12,46*3,74 = 46,600 [A]</t>
  </si>
  <si>
    <t>Rozměry dle výkresové dokumentace ACAD. 46.600 = 46,600 [A]</t>
  </si>
  <si>
    <t>Kubatura dle výkresové dokumentace ACAD. 12,46*0,86-0,180 = 10,536 [A]</t>
  </si>
  <si>
    <t>Délka dle výkresové dokumentace ACAD. 12,46 = 12,460 [A]</t>
  </si>
  <si>
    <t>dle pol. "17120" a "12573" 80,6*1,9 = 153,140 [A]</t>
  </si>
  <si>
    <t>Kubatura dle planimetrování příčných řezů. 171,7 = 171,700 [A]</t>
  </si>
  <si>
    <t>Kubatura dle planimetrování příčných řezů. 111,5 = 111,500 [A]</t>
  </si>
  <si>
    <t>Ohumusování 130.065*0,15 = 19,510 [A]_x000d_
AZ Násyp 30.900 = 30,900 [B]_x000d_
 151,19 = 151,190 [C]_x000d_
Celkové množství = 201,600</t>
  </si>
  <si>
    <t>Ornice viz pol "12110" 171.700 = 171,700 [A]_x000d_
Zemina viz pol "12373" 111.500 = 111,500 [B]_x000d_
Celkové množství = 283,200</t>
  </si>
  <si>
    <t>Plocha dle planimetrování příčných řezů. 30,9 = 30,900 [A]</t>
  </si>
  <si>
    <t>Kubatura dle planimetrování příčných řezů. 32,9 = 32,900 [A]</t>
  </si>
  <si>
    <t>AZ zářez 261.000 = 261,000 [A]_x000d_
AZ násyp 30.900/0,4 = 77,250 [B]_x000d_
Celkové množství = 338,250</t>
  </si>
  <si>
    <t>Plocha dle výkresové dokumentace ACAD. 113,1*1,15 = 130,065 [A]</t>
  </si>
  <si>
    <t>Kubatura dle planimetrování příčných řezů. 152,19 = 152,190 [A]</t>
  </si>
  <si>
    <t>Plocha dle planimetrování příčných řezů. 338,25 = 338,250 [A]</t>
  </si>
  <si>
    <t>Plocha dle planimetrování příčných řezů. 104,4/0,4 = 261,000 [A]</t>
  </si>
  <si>
    <t>Plocha dle planimetrování příčných řezů. 2*(261.000) = 522,000 [A]</t>
  </si>
  <si>
    <t>Plocha dle výkresové dokumentace (CAD) 1,25*244.700 = 305,875 [A]</t>
  </si>
  <si>
    <t>Plocha dle výkresové dokumentace (CAD) 244,7 = 244,700 [A]</t>
  </si>
  <si>
    <t>Plocha dle výkresové dokumentace ACAD. 72,3 = 72,300 [A]</t>
  </si>
  <si>
    <t>Plocha dle výkresové dokumentace ACAD. 1,15*244.700 = 281,405 [A]</t>
  </si>
  <si>
    <t>Plocha dle výkresové dokumentace (CAD) 244.700 = 244,700 [A]</t>
  </si>
  <si>
    <t>Polní cesta 5</t>
  </si>
  <si>
    <t>Kubatura dle výkresové dokumentace ACAD. (2*(2,0*0,5*1))+(4,00*0,3*0,6) = 2,720 [A]</t>
  </si>
  <si>
    <t>Kubatura dle výkresové dokumentace ACAD. 2.720 = 2,720 [A]</t>
  </si>
  <si>
    <t>Kubatura dle výkresové dokumentace ACAD. (2*0,82)*8,22 = 13,481 [A]</t>
  </si>
  <si>
    <t>Rozměry dle výkresové dokumentace ACAD. (0,15*0,15*0,9)*4 = 0,081 [A]</t>
  </si>
  <si>
    <t>Rozměry dle výkresové dokumentace ACAD. 6,50*1,50*0,1 = 0,975 [A]</t>
  </si>
  <si>
    <t>Kubatura dle výkresové dokumentace ACAD. 18,1*0,1 = 1,810 [A]</t>
  </si>
  <si>
    <t>Kubatura dle výkresové dokumentace ACAD. 18,1*0,2 = 3,620 [A]</t>
  </si>
  <si>
    <t>Rozměry dle výkresové dokumentace ACAD. 4,0*0,3*0,6 = 0,720 [A]</t>
  </si>
  <si>
    <t>Rozměry dle výkresové dokumentace ACAD. 8,22*2,93 = 24,085 [A]</t>
  </si>
  <si>
    <t>Rozměry dle výkresové dokumentace ACAD. 24.085 = 24,085 [A]</t>
  </si>
  <si>
    <t>Kubatura dle výkresové dokumentace ACAD. 8,22*0,59-0,081 = 4,769 [A]</t>
  </si>
  <si>
    <t>9183D2</t>
  </si>
  <si>
    <t>PROPUSTY Z TRUB DN 600MM ŽELEZOBETONOVÝCH</t>
  </si>
  <si>
    <t>ŽB hrdlová trouba DN 600 z betonu C30/37-XF4</t>
  </si>
  <si>
    <t>Délka dle výkresové dokumentace 8,22 = 8,220 [A]</t>
  </si>
  <si>
    <t>dle pol. "17120" a "12573" 140,04*1,9 = 266,076 [A]</t>
  </si>
  <si>
    <t>Odstranění nestmel. vrstev stávající polní cesty v tl. 0,20 m</t>
  </si>
  <si>
    <t>Kubatura dle planimetrování příčných řezů. 65,2*0,2 = 13,040 [A]</t>
  </si>
  <si>
    <t>Kubatura dle planimetrování příčných řezů. 168,8 = 168,800 [A]</t>
  </si>
  <si>
    <t>Kubatura dle planimetrování příčných řezů. 1,4+153,3 = 154,700 [A]</t>
  </si>
  <si>
    <t>Ohumusování 162.610*0,15 = 24,392 [A]_x000d_
AZ Násyp 27.700 = 27,700 [B]_x000d_
Dodatečné rozprostření ornice 144,41 = 144,410 [C]_x000d_
Celkové množství = 196,502</t>
  </si>
  <si>
    <t>Ornice viz pol "12110" 168.800 = 168,800 [A]_x000d_
Zemina viz pol "12373" 154.700 = 154,700 [B]_x000d_
Nestmel. vrstvy viz pol. "11332" 13.040 = 13,040 [C]_x000d_
Celkové množství = 336,540</t>
  </si>
  <si>
    <t>Plocha dle planimetrování příčných řezů. 27,7 = 27,700 [A]</t>
  </si>
  <si>
    <t>Kubatura dle planimetrování příčných řezů. 18,2 = 18,200 [A]</t>
  </si>
  <si>
    <t>AZ zářez 153.300/0,5 = 306,600 [A]_x000d_
AZ násyp 27.700/0,5 = 55,400 [B]_x000d_
Celkové množství = 362,000</t>
  </si>
  <si>
    <t>Plocha dle výkresové dokumentace ACAD. 141,4*1,15 = 162,610 [A]</t>
  </si>
  <si>
    <t>Kubatura dle planimetrování příčných řezů. 144,41 = 144,410 [A]</t>
  </si>
  <si>
    <t>Kubatura dle planimetrování příčných řezů. 153,3 = 153,300 [A]</t>
  </si>
  <si>
    <t>Plocha dle planimetrování příčných řezů. 2*362 = 724,000 [A]</t>
  </si>
  <si>
    <t>Plocha dle výkresové dokumentace (CAD) 1,25*215.600 = 269,500 [A]</t>
  </si>
  <si>
    <t>Plocha dle výkresové dokumentace (CAD) 215,6 = 215,600 [A]</t>
  </si>
  <si>
    <t>Plocha dle výkresové dokumentace ACAD. 71,9 = 71,900 [A]</t>
  </si>
  <si>
    <t>Plocha dle výkresové dokumentace ACAD. 1,15*215.600 = 247,940 [A]</t>
  </si>
  <si>
    <t>Plocha dle výkresové dokumentace (CAD) 215.600 = 215,600 [A]</t>
  </si>
  <si>
    <t>SO 152</t>
  </si>
  <si>
    <t>Sjezdy</t>
  </si>
  <si>
    <t>Hospodářský sjezd na sil. II/318 (SO 102, km 0,7010)</t>
  </si>
  <si>
    <t>Kubatura dle výkresové dokumentace ACAD. (2*(2*0,5*1))+((4,28+4,40)*0,3*0,6) = 3,562 [A]</t>
  </si>
  <si>
    <t>Viz pol. "13273" (2*(2*0,5*1))+((4,28+4,40)*0,3*0,6) = 3,562 [A]</t>
  </si>
  <si>
    <t>Kubatura dle výkresové dokumentace ACAD. (2*1,85)*12,50 = 46,250 [A]</t>
  </si>
  <si>
    <t>Rozměry dle výkresové dokumentace ACAD. 11,50*2,82*0,1 = 3,243 [A]</t>
  </si>
  <si>
    <t>Kubatura dle výkresové dokumentace ACAD. 33,1*0,1 = 3,310 [A]</t>
  </si>
  <si>
    <t>Kubatura dle výkresové dokumentace ACAD. 33,1*0,2 = 6,620 [A]</t>
  </si>
  <si>
    <t>Rozměry dle výkresové dokumentace ACAD. (4,28+4,40)*0,3*0,6 = 1,562 [A]</t>
  </si>
  <si>
    <t>Rozměry dle výkresové dokumentace ACAD. 12,50*4,3 = 53,750 [A]</t>
  </si>
  <si>
    <t>Kubatura dle výkresové dokumentace ACAD. 12,50*0,95 = 11,875 [A]</t>
  </si>
  <si>
    <t>dle pol. "17120" a "12573" 153*1,9 = 290,700 [A]</t>
  </si>
  <si>
    <t>Kubatura dle planimetrování příčných řezů. 6,5*0,2 = 1,300 [A]</t>
  </si>
  <si>
    <t>Kubatura dle planimetrování příčných řezů. 240,9 = 240,900 [A]</t>
  </si>
  <si>
    <t>Kubatura dle planimetrování příčných řezů. 151,7 = 151,700 [A]</t>
  </si>
  <si>
    <t>Ohumusování ve svahu 180.895*0,15 = 27,134 [A]_x000d_
Ohumusování v rovině 248.500*0,15 = 37,275 [B]_x000d_
Celkové množství = 64,409</t>
  </si>
  <si>
    <t>Ornice viz pol "12110" 240.900 = 240,900 [A]_x000d_
Zemina viz pol "12373" 151.700 = 151,700 [B]_x000d_
Odstranění nestmel. viz pol "11332" 1.300 = 1,300 [C]_x000d_
Celkové množství = 393,900</t>
  </si>
  <si>
    <t>Kubatura dle planimetrování příčných řezů. 174,2 = 174,200 [A]</t>
  </si>
  <si>
    <t>Kubatura dle planimetrování příčných řezů. 197 = 197,000 [A]</t>
  </si>
  <si>
    <t>Kubatura dle planimetrování příčných řezů. 20,4 = 20,400 [A]</t>
  </si>
  <si>
    <t>Digitálně odečteno z ACAD 256.500*1,35 = 346,275 [A]</t>
  </si>
  <si>
    <t>Plocha dle výkresové dokumentace ACAD. 157,3*1,15 = 180,895 [A]</t>
  </si>
  <si>
    <t>Kubatura dle planimetrování příčných řezů. 176,49 = 176,490 [A]</t>
  </si>
  <si>
    <t>Plocha dle výkresové dokumentace ACAD. 248,5 = 248,500 [A]</t>
  </si>
  <si>
    <t>Plocha dle planimetrování příčných řezů. 346,275 = 346,275 [A]</t>
  </si>
  <si>
    <t>Kubatura dle výkresové dokumentace ACAD. 1,54*30 = 46,200 [A]</t>
  </si>
  <si>
    <t>Plocha dle výkresové dokumentace (CAD) 1,25*256.500 = 320,625 [A]</t>
  </si>
  <si>
    <t>Plocha dle výkresové dokumentace (CAD) 256,5 = 256,500 [A]</t>
  </si>
  <si>
    <t>Plocha dle výkresové dokumentace ACAD. 89 = 89,000 [A]</t>
  </si>
  <si>
    <t>Plocha dle výkresové dokumentace ACAD. 1,15*256.500 = 294,975 [A]</t>
  </si>
  <si>
    <t>Plocha dle výkresové dokumentace (CAD) 256.500 = 256,500 [A]</t>
  </si>
  <si>
    <t>Hospodářský sjezd na sil. II/318 (SO 102, km 0,7705)</t>
  </si>
  <si>
    <t>Kubatura dle výkresové dokumentace ACAD. (2*(2,0*0,5*1))+((2,52+2,84)*0,3*0,6) = 2,965 [A]</t>
  </si>
  <si>
    <t>Viz pol. "13273" 2.965 = 2,965 [A]</t>
  </si>
  <si>
    <t>Kubatura dle výkresové dokumentace ACAD. (2*0,88)*12,65 = 22,264 [A]</t>
  </si>
  <si>
    <t>Rozměry dle výkresové dokumentace ACAD. 11,60*2,60*0,1 = 3,016 [A]</t>
  </si>
  <si>
    <t>Kubatura dle výkresové dokumentace ACAD. 15,90*0,1 = 1,590 [A]</t>
  </si>
  <si>
    <t>Kubatura dle výkresové dokumentace ACAD. 15,90*0,2 = 3,180 [A]</t>
  </si>
  <si>
    <t>Rozměry dle výkresové dokumentace ACAD. (2,52+2,84)*0,3*0,6 = 0,965 [A]</t>
  </si>
  <si>
    <t>Rozměry dle výkresové dokumentace ACAD. 12,65*3,74 = 47,311 [A]</t>
  </si>
  <si>
    <t>Rozměry dle výkresové dokumentace ACAD. 47.311 = 47,311 [A]</t>
  </si>
  <si>
    <t>Kubatura dle výkresové dokumentace ACAD. 12,65*0,86-0,180 = 10,699 [A]</t>
  </si>
  <si>
    <t>Délka dle výkresové dokumentace ACAD. 12,65 = 12,650 [A]</t>
  </si>
  <si>
    <t>dle pol. "17120" a "12573" 15,8*1,9 = 30,020 [A]</t>
  </si>
  <si>
    <t>Kubatura dle planimetrování příčných řezů. 57,8 = 57,800 [A]</t>
  </si>
  <si>
    <t>Kubatura dle planimetrování příčných řezů. 15,8 = 15,800 [A]</t>
  </si>
  <si>
    <t>Ohumusování ve svahu 159.965*0,15 = 23,995 [A]_x000d_
Celkové množství = 23,995</t>
  </si>
  <si>
    <t>Ornice viz pol "12110" 57.800 = 57,800 [A]_x000d_
Zemina viz pol "12373" 15.800 = 15,800 [B]_x000d_
Celkové množství = 73,600</t>
  </si>
  <si>
    <t>Kubatura dle planimetrování příčných řezů. 85,33 = 85,330 [A]</t>
  </si>
  <si>
    <t>Kubatura dle planimetrování příčných řezů. 73 = 73,000 [A]</t>
  </si>
  <si>
    <t>Kubatura dle planimetrování příčných řezů. 1,68 = 1,680 [A]</t>
  </si>
  <si>
    <t>Digitálně odečteno z ACAD 94.900*1,35 = 128,115 [A]</t>
  </si>
  <si>
    <t>Plocha dle výkresové dokumentace ACAD. 139,1*1,15 = 159,965 [A]</t>
  </si>
  <si>
    <t>Kubatura dle planimetrování příčných řezů. 33,81 = 33,810 [A]</t>
  </si>
  <si>
    <t>Plocha dle planimetrování příčných řezů. 128,115 = 128,115 [A]</t>
  </si>
  <si>
    <t>Plocha dle výkresové dokumentace (CAD) 1,25*94.900 = 118,625 [A]</t>
  </si>
  <si>
    <t>Plocha dle výkresové dokumentace (CAD) 94,90 = 94,900 [A]</t>
  </si>
  <si>
    <t>Plocha dle výkresové dokumentace ACAD. 40 = 40,000 [A]</t>
  </si>
  <si>
    <t>Plocha dle výkresové dokumentace ACAD. 1,15*94.900 = 109,135 [A]</t>
  </si>
  <si>
    <t>Plocha dle výkresové dokumentace (CAD) 94.900 = 94,900 [A]</t>
  </si>
  <si>
    <t>Hospodářský sjezd na stáv. sil. II/318 (SO 104)</t>
  </si>
  <si>
    <t>Kubatura dle výkresové dokumentace ACAD. (2*2,0*0,5*1)+(2*2,0*0,3*0,6) = 2,720 [A]</t>
  </si>
  <si>
    <t>Kubatura dle výkresové dokumentace ACAD. (2*0,65)*9,84 = 12,792 [A]</t>
  </si>
  <si>
    <t>Rozměry dle výkresové dokumentace ACAD. (0,15*0,15*0,6)*6 = 0,081 [A]</t>
  </si>
  <si>
    <t>Rozměry dle výkresové dokumentace ACAD. 8,84*1,5*0,1 = 1,326 [A]</t>
  </si>
  <si>
    <t>Kubatura dle výkresové dokumentace ACAD. 11,5*0,1 = 1,150 [A]</t>
  </si>
  <si>
    <t>Kubatura dle výkresové dokumentace ACAD. 11,5*0,2 = 2,300 [A]</t>
  </si>
  <si>
    <t>Rozměry dle výkresové dokumentace ACAD. 2*2*0,3*0,6 = 0,720 [A]</t>
  </si>
  <si>
    <t>Rozměry dle výkresové dokumentace ACAD. 9,84*2,47 = 24,305 [A]</t>
  </si>
  <si>
    <t>Kubatura dle výkresové dokumentace ACAD. 9,84*0,48-0,081 = 4,642 [A]</t>
  </si>
  <si>
    <t>Délka dle výkresové dokumentace ACAD. 9,84 = 9,840 [A]</t>
  </si>
  <si>
    <t>dle pol. "17120" a "12573" 0,98*1,9 = 1,862 [A]</t>
  </si>
  <si>
    <t>Kubatura dle planimetrování příčných řezů. 0,98 = 0,980 [A]</t>
  </si>
  <si>
    <t>Ohumusování ve svahu 11.040*0,15 = 1,656 [A]_x000d_
Celkové množství = 1,656</t>
  </si>
  <si>
    <t>Zemina viz pol "12373" 0.980 = 0,980 [A]_x000d_
Celkové množství = 0,980</t>
  </si>
  <si>
    <t>Aktivní zóna v tl. 0,50 m ze zeminy dle ČSN 73 6133 tab. 1.
Hutnění dle TKP a ČSN min. 100% PS.</t>
  </si>
  <si>
    <t>Kubatura dle planimetrování příčných řezů. 10,3*5 = 51,500 [A]</t>
  </si>
  <si>
    <t>Kubatura dle planimetrování příčných řezů. 0,3 = 0,300 [A]</t>
  </si>
  <si>
    <t>Digitálně odečteno z ACAD 55.800*1,35 = 75,330 [A]</t>
  </si>
  <si>
    <t>Plocha dle výkresové dokumentace ACAD. 9,6*1,15 = 11,040 [A]</t>
  </si>
  <si>
    <t>Plocha dle planimetrování příčných řezů. 75,33 = 75,330 [A]</t>
  </si>
  <si>
    <t>Kubatura dle výkresové dokumentace ACAD. 12,76*0,50 = 6,380 [A]</t>
  </si>
  <si>
    <t>Plocha dle výkresové dokumentace (CAD) 1,25*55.800 = 69,750 [A]</t>
  </si>
  <si>
    <t>Plocha dle výkresové dokumentace (CAD) 55,8 = 55,800 [A]</t>
  </si>
  <si>
    <t>Plocha dle výkresové dokumentace ACAD. 17,5 = 17,500 [A]</t>
  </si>
  <si>
    <t>Plocha dle výkresové dokumentace ACAD. 1,15*55.800 = 64,170 [A]</t>
  </si>
  <si>
    <t>Plocha dle výkresové dokumentace (CAD) 55.800 = 55,800 [A]</t>
  </si>
  <si>
    <t>dle pol. "17120" a "12573" 0,35*1,9 = 0,665 [A]</t>
  </si>
  <si>
    <t>Kubatura dle planimetrování příčných řezů. 0,07*5 = 0,350 [A]</t>
  </si>
  <si>
    <t>Zemina viz pol "12373" 0.350 = 0,350 [A]_x000d_
Celkové množství = 0,350</t>
  </si>
  <si>
    <t>Kubatura dle planimetrování příčných řezů. 1,68*5 = 8,400 [A]</t>
  </si>
  <si>
    <t>Kubatura dle planimetrování příčných řezů. 0,25 = 0,250 [A]</t>
  </si>
  <si>
    <t>Digitálně odečteno z ACAD 41.900*1,35 = 56,565 [A]</t>
  </si>
  <si>
    <t>Plocha dle planimetrování příčných řezů. 56,565 = 56,565 [A]</t>
  </si>
  <si>
    <t>Kubatura dle výkresové dokumentace ACAD. 18,1*0,50 = 9,050 [A]</t>
  </si>
  <si>
    <t>Plocha dle výkresové dokumentace (CAD) 1,25*41.900 = 52,375 [A]</t>
  </si>
  <si>
    <t>Plocha dle výkresové dokumentace (CAD) 41,9 = 41,900 [A]</t>
  </si>
  <si>
    <t>Plocha dle výkresové dokumentace ACAD. 12,4 = 12,400 [A]</t>
  </si>
  <si>
    <t>Plocha dle výkresové dokumentace ACAD. 1,15*41.900 = 48,185 [A]</t>
  </si>
  <si>
    <t>Plocha dle výkresové dokumentace (CAD) 41.900 = 41,900 [A]</t>
  </si>
  <si>
    <t>Samostatný sjezd k nem. č.p. 1024</t>
  </si>
  <si>
    <t>Kubatura dle výkresové dokumentace ACAD. (2*(2,0*0,5*1))+((3,27+3,6)*0,3*0,6) = 3,237 [A]</t>
  </si>
  <si>
    <t>Viz pol. "13273" 3,237 = 3,237 [A]</t>
  </si>
  <si>
    <t>Kubatura dle výkresové dokumentace ACAD. (2*0,82)*7,00 = 11,480 [A]</t>
  </si>
  <si>
    <t>Rozměry dle výkresové dokumentace ACAD. 6,00*1,50*0,1 = 0,900 [A]</t>
  </si>
  <si>
    <t>Kubatura dle výkresové dokumentace ACAD. 14,1*0,1 = 1,410 [A]</t>
  </si>
  <si>
    <t>Kubatura dle výkresové dokumentace ACAD. 14,1*0,2 = 2,820 [A]</t>
  </si>
  <si>
    <t>Rozměry dle výkresové dokumentace ACAD. (3,27+3,60)*0,3*0,6 = 1,237 [A]</t>
  </si>
  <si>
    <t>Rozměry dle výkresové dokumentace ACAD. 7,00*2,93 = 20,510 [A]</t>
  </si>
  <si>
    <t>Kubatura dle výkresové dokumentace ACAD. 7,00*0,59-0,081 = 4,049 [A]</t>
  </si>
  <si>
    <t>Délka dle výkresové dokumentace 7,00 = 7,000 [A]</t>
  </si>
  <si>
    <t>dle pol. "17120" a "12573" 3,35*1,9 = 6,365 [A]</t>
  </si>
  <si>
    <t>Kubatura dle planimetrování příčných řezů. 0,67*5 = 3,350 [A]</t>
  </si>
  <si>
    <t>Ohumusování ve svahu 51.980*0,15 = 7,797 [A]_x000d_
Celkové množství = 7,797</t>
  </si>
  <si>
    <t>Zemina viz pol "12373" 3.350 = 3,350 [A]_x000d_
Celkové množství = 3,350</t>
  </si>
  <si>
    <t>Kubatura dle planimetrování příčných řezů. 0,4 = 0,400 [A]</t>
  </si>
  <si>
    <t>Digitálně odečteno z ACAD 23.300*1,35 = 31,455 [A]</t>
  </si>
  <si>
    <t>Plocha dle výkresové dokumentace ACAD. 45,2*1,15 = 51,980 [A]</t>
  </si>
  <si>
    <t>Plocha dle planimetrování příčných řezů. 31,455 = 31,455 [A]</t>
  </si>
  <si>
    <t>Plocha dle výkresové dokumentace (CAD) 1,25*23.300 = 29,125 [A]</t>
  </si>
  <si>
    <t>Plocha dle výkresové dokumentace (CAD) 23,3 = 23,300 [A]</t>
  </si>
  <si>
    <t>Plocha dle výkresové dokumentace ACAD. 17,7 = 17,700 [A]</t>
  </si>
  <si>
    <t>Plocha dle výkresové dokumentace ACAD. 1,15*23.300 = 26,795 [A]</t>
  </si>
  <si>
    <t>Plocha dle výkresové dokumentace (CAD) 23.300 = 23,300 [A]</t>
  </si>
  <si>
    <t>Hospodářský sjezd na pozemek p.č. 2652/9</t>
  </si>
  <si>
    <t>Kubatura dle výkresové dokumentace ACAD. (2*(2,0*0,5*1))+((2,93+2,95)*0,3*0,6) = 3,058 [A]</t>
  </si>
  <si>
    <t>Viz pol. "13273" 3,058 = 3,058 [A]</t>
  </si>
  <si>
    <t>Kubatura dle výkresové dokumentace ACAD. (2*0,82)*7,34 = 12,038 [A]</t>
  </si>
  <si>
    <t>Rozměry dle výkresové dokumentace ACAD. 6,34*1,50*0,1 = 0,951 [A]</t>
  </si>
  <si>
    <t>Kubatura dle výkresové dokumentace ACAD. 12*0,1 = 1,200 [A]</t>
  </si>
  <si>
    <t>Kubatura dle výkresové dokumentace ACAD. 12*0,2 = 2,400 [A]</t>
  </si>
  <si>
    <t>Rozměry dle výkresové dokumentace ACAD. (2,93+2,95)*0,3*0,6 = 1,058 [A]</t>
  </si>
  <si>
    <t>Rozměry dle výkresové dokumentace ACAD. 7,34*2,93 = 21,506 [A]</t>
  </si>
  <si>
    <t>Kubatura dle výkresové dokumentace ACAD. 7,34*0,59-0,081 = 4,250 [A]</t>
  </si>
  <si>
    <t>Délka dle výkresové dokumentace 7,34 = 7,340 [A]</t>
  </si>
  <si>
    <t>dle pol. "17120" a "12573" 3*1,9 = 5,700 [A]</t>
  </si>
  <si>
    <t>Kubatura dle planimetrování příčných řezů. 0,6*5 = 3,000 [A]</t>
  </si>
  <si>
    <t>Ohumusování ve svahu 32.430*0,15 = 4,865 [A]_x000d_
Celkové množství = 4,865</t>
  </si>
  <si>
    <t>Zemina viz pol "12373" 3.000 = 3,000 [A]_x000d_
Celkové množství = 3,000</t>
  </si>
  <si>
    <t>Kubatura dle planimetrování příčných řezů. 0,5 = 0,500 [A]</t>
  </si>
  <si>
    <t>Digitálně odečteno z ACAD 21.200*1,35 = 28,620 [A]</t>
  </si>
  <si>
    <t>Plocha dle výkresové dokumentace ACAD. 28,2*1,15 = 32,430 [A]</t>
  </si>
  <si>
    <t>Plocha dle planimetrování příčných řezů. 28,62 = 28,620 [A]</t>
  </si>
  <si>
    <t>Plocha dle výkresové dokumentace (CAD) 1,25*21.200 = 26,500 [A]</t>
  </si>
  <si>
    <t>Plocha dle výkresové dokumentace (CAD) 21,2 = 21,200 [A]</t>
  </si>
  <si>
    <t>Plocha dle výkresové dokumentace ACAD. 18,7 = 18,700 [A]</t>
  </si>
  <si>
    <t>Plocha dle výkresové dokumentace ACAD. 1,15*21.200 = 24,380 [A]</t>
  </si>
  <si>
    <t>Plocha dle výkresové dokumentace (CAD) 21.200 = 21,200 [A]</t>
  </si>
  <si>
    <t>Hospodářský sjezd na pozemek p.č. 3332</t>
  </si>
  <si>
    <t>Kubatura dle výkresové dokumentace ACAD. (2*(2,0*0,5*1))+(2*2*0,3*0,6) = 2,720 [A]</t>
  </si>
  <si>
    <t>Viz pol. "13273" 2,720 = 2,720 [A]</t>
  </si>
  <si>
    <t>Kubatura dle výkresové dokumentace ACAD. (2*0,82)*8,20 = 13,448 [A]</t>
  </si>
  <si>
    <t>Rozměry dle výkresové dokumentace ACAD. 6,6*1,50*0,1 = 0,990 [A]</t>
  </si>
  <si>
    <t>Kubatura dle výkresové dokumentace ACAD. 8,8*0,1 = 0,880 [A]</t>
  </si>
  <si>
    <t>Kubatura dle výkresové dokumentace ACAD. 8,8*0,2 = 1,760 [A]</t>
  </si>
  <si>
    <t>Rozměry dle výkresové dokumentace ACAD. 2*2,50*0,3*0,6 = 0,900 [A]</t>
  </si>
  <si>
    <t>Rozměry dle výkresové dokumentace ACAD. 8,20*2,93 = 24,026 [A]</t>
  </si>
  <si>
    <t>Kubatura dle výkresové dokumentace ACAD. 8,20*0,59-0,081 = 4,757 [A]</t>
  </si>
  <si>
    <t>Délka dle výkresové dokumentace 8,20 = 8,200 [A]</t>
  </si>
  <si>
    <t>dle pol. "17120" a "12573" 1,5*1,9 = 2,850 [A]</t>
  </si>
  <si>
    <t>Kubatura dle planimetrování příčných řezů. 0,3*5 = 1,500 [A]</t>
  </si>
  <si>
    <t>Ohumusování ve svahu 13.455*0,15 = 2,018 [A]_x000d_
Celkové množství = 2,018</t>
  </si>
  <si>
    <t>Zemina viz pol "12373" 1.500 = 1,500 [A]_x000d_
Celkové množství = 1,500</t>
  </si>
  <si>
    <t>Kubatura dle planimetrování příčných řezů. 0,23 = 0,230 [A]</t>
  </si>
  <si>
    <t>Digitálně odečteno z ACAD 29.700*1,35 = 40,095 [A]</t>
  </si>
  <si>
    <t>Plocha dle výkresové dokumentace ACAD. 11,7*1,15 = 13,455 [A]</t>
  </si>
  <si>
    <t>Plocha dle planimetrování příčných řezů. 40,095 = 40,095 [A]</t>
  </si>
  <si>
    <t>Plocha dle výkresové dokumentace (CAD) 1,25*29.700 = 37,125 [A]</t>
  </si>
  <si>
    <t>Plocha dle výkresové dokumentace (CAD) 29,7 = 29,700 [A]</t>
  </si>
  <si>
    <t>Plocha dle výkresové dokumentace ACAD. 12,1 = 12,100 [A]</t>
  </si>
  <si>
    <t>Plocha dle výkresové dokumentace ACAD. 1,15*29.700 = 34,155 [A]</t>
  </si>
  <si>
    <t>Plocha dle výkresové dokumentace (CAD) 29.700 = 29,700 [A]</t>
  </si>
  <si>
    <t>dle pol. "17120" a "12573" 1759,83*1,9 = 3343,677 [A]</t>
  </si>
  <si>
    <t>Stmelené podkladní vrstvy cementem.</t>
  </si>
  <si>
    <t>pol. 11334 269,109*2,3 = 618,951 [D]</t>
  </si>
  <si>
    <t>Odstranění ŠD. tl. 220 mm_x000d_
Odstranění nezpevněné krajnice R-mat 0/22 tl. 150 mm</t>
  </si>
  <si>
    <t>Kubatura dle výkresové dokumentace (CAD) (2575,655*0,22)+(396,100*0,15) = 626,059 [A]</t>
  </si>
  <si>
    <t>11334</t>
  </si>
  <si>
    <t>ODSTRANĚNÍ PODKLADU ZPEVNĚNÝCH PLOCH S CEMENT POJIVEM</t>
  </si>
  <si>
    <t>Odstranění SC 0/32 C8/10, tl. 130 mm</t>
  </si>
  <si>
    <t>Kubatura dle výkresové dokumentace (CAD) 2070,072*0,13 = 269,109 [A]</t>
  </si>
  <si>
    <t>Odstranění asf. vrstev provizorní komunikace_x000d_
ACO 11+ 40 mm, ACL 16+ 60 mm, ACP 16+ 50 mm</t>
  </si>
  <si>
    <t>Kubatura dle výkresové dokumentace (CAD) (1907,900*0,04)+(1955,598*0,06)+(1993,756*0,05) = 293,340 [A]</t>
  </si>
  <si>
    <t>Odstranění zemní krajnice_x000d_
Odstranění zlepšené AZ v tl. 400 mm</t>
  </si>
  <si>
    <t>Kubatura dle výkresové dokumentace (CAD) (42,960*0,10)+(2823,692*0,4) = 1133,773 [A]</t>
  </si>
  <si>
    <t>Uložení zeminy ze zemní krajnice a zlepšené AZ na deponii.</t>
  </si>
  <si>
    <t>Kubatura dle výkresové dokumentace (CAD) (42,960+(2823,692*0,4)) = 1172,437 [A]</t>
  </si>
  <si>
    <t>Kubatura dle výkresové dokumentace (CAD) (0,04*225)+(0,12*283) = 42,960 [A]</t>
  </si>
  <si>
    <t>Plocha dle výkresové dokumentace (CAD) 1,48*1907.900 = 2823,692 [A]</t>
  </si>
  <si>
    <t>Plocha dle výkresové dokumentace (CAD) 2*2823,692 = 5647,384 [A]</t>
  </si>
  <si>
    <t>56143G</t>
  </si>
  <si>
    <t xml:space="preserve">SMĚSI Z KAMENIVA STMELENÉ CEMENTEM  SC C 8/10 TL. DO 150MM</t>
  </si>
  <si>
    <t>SC 0/32 C8/10, tl. 130 mm dle ČSN EN 14227-1</t>
  </si>
  <si>
    <t>Plocha dle výkresové dokumentace (CAD) 1,085*1907.900 = 2070,072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</si>
  <si>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</si>
  <si>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ŠDA 0/32 GE, tl. 220 mm dle ČSN EN 13285</t>
  </si>
  <si>
    <t>Plocha dle výkresové dokumentace (CAD) 1,35*1907.900 = 2575,665 [A]</t>
  </si>
  <si>
    <t>Plocha dle výkresové dokumentace ACAD. 396,1 = 396,100 [A]</t>
  </si>
  <si>
    <t>Plocha dle výkresové dokumentace ACAD. 1,085*1907.900 = 2070,072 [A]</t>
  </si>
  <si>
    <t>Spojovací postřik PS-C 0,30 kg/m2 dle ČSN EN 13808</t>
  </si>
  <si>
    <t>Plocha dle výkresové dokumentace (CAD) (1,025*1907.900)+(1,045*1907.900) = 3949,353 [A]</t>
  </si>
  <si>
    <t>ACO 11+ 50/70, tl. 40 mm dle ČSN EN 13108-1</t>
  </si>
  <si>
    <t>Plocha dle výkresové dokumentace (CAD) 1907,9 = 1907,900 [A]</t>
  </si>
  <si>
    <t>ACL 16+ 50/70, tl. 60 mm dle ČSN EN 13108-1</t>
  </si>
  <si>
    <t>Plocha dle výkresové dokumentace (CAD) 1,025*1907.900 = 1955,598 [A]</t>
  </si>
  <si>
    <t>ACP 16+ 50/70, tl. 50 mm dle ČSN EN 13108-1</t>
  </si>
  <si>
    <t>Plocha dle výkresové dokumentace (CAD) 1,045*1907.900 = 1993,756 [A]</t>
  </si>
  <si>
    <t>91228</t>
  </si>
  <si>
    <t>SMĚROVÉ SLOUPKY Z PLAST HMOT VČETNĚ ODRAZNÉHO PÁSKU</t>
  </si>
  <si>
    <t>Směrové sloupky bílé barvy s odraznou fólií</t>
  </si>
  <si>
    <t>Počet dle výkresové dokumentace (CAD) 30 = 30,000 [A]</t>
  </si>
  <si>
    <t>Položka zahrnuje:
- dodání a osazení sloupku včetně nutných zemních prací
- vnitrostaveništní a mimostaveništní doprava
- odrazky plastové nebo z retroreflexní fólie
Položka nezahrnuje:
- x</t>
  </si>
  <si>
    <t>912283</t>
  </si>
  <si>
    <t>SMĚROVÉ SLOUPKY Z PLAST HMOT - DEMONTÁŽ A ODVOZ</t>
  </si>
  <si>
    <t>Odstranění směrových sloupků bílé barvy</t>
  </si>
  <si>
    <t>Počet dle výkresové dokumentace (CAD) 30.000 = 30,000 [A]</t>
  </si>
  <si>
    <t>Položka zahrnuje:
- demontáž stávajícího sloupku
- jeho odvoz do skladu nebo na skládku
Položka nezahrnuje:
- x</t>
  </si>
  <si>
    <t>915321</t>
  </si>
  <si>
    <t>VODOR DOPRAV ZNAČ Z FÓLIE DOČAS ODSTRANITEL - DOD A POKLÁDKA</t>
  </si>
  <si>
    <t>VDZ žluté barvy, přechodné_x000d_
V1a š. 0,125 m, V4 š. 0,125 m</t>
  </si>
  <si>
    <t>Délka dle výkresové dokumentace (CAD) 0,125*(317,6+318,6+315,7) = 118,988 [A]</t>
  </si>
  <si>
    <t>Položka zahrnuje:
- dodání a pokládku předepsané fólie
- předznačení
Položka nezahrnuje:
- x</t>
  </si>
  <si>
    <t>915322</t>
  </si>
  <si>
    <t>VODOR DOPRAV ZNAČ Z FÓLIE DOČAS ODSTRANITEL - ODSTRANĚNÍ</t>
  </si>
  <si>
    <t>Odstranění přechodného VDZ žluté barvy_x000d_
V1a š. 0,125m, V4 š. 0,125 m</t>
  </si>
  <si>
    <t>Délka dle výkresové dokumentace (CAD) 118.988 = 118,988 [A]</t>
  </si>
  <si>
    <t>Položka zahrnuje:
- odstranění značení bez ohledu na způsob provedení (zatření, zbroušení)
- odklizení vzniklé suti
Položka nezahrnuje:
- x</t>
  </si>
  <si>
    <t>Délka dle výkresové dokumentace (CAD) 50 = 50,000 [A]</t>
  </si>
  <si>
    <t>931313</t>
  </si>
  <si>
    <t>TĚSNĚNÍ DILATAČ SPAR ASF ZÁLIVKOU PRŮŘ DO 300MM2</t>
  </si>
  <si>
    <t>Těsnění dil. spar asf. zálivkou za horka typu N2, spára 12/25 mm</t>
  </si>
  <si>
    <t>Délka dle výkresové dokumentace (CAD) 50.000 = 50,000 [A]</t>
  </si>
  <si>
    <t>02720</t>
  </si>
  <si>
    <t>POMOC PRÁCE ZŘÍZ NEBO ZAJIŠŤ REGULACI A OCHRANU DOPRAVY</t>
  </si>
  <si>
    <t>Zajištění dopravně inženýrského opatření včetně projednání s Policíí ČR a získání povolení pro dopravní opatření. Veškeré přechodné svislé dopravní značení a další nezbytné příslušenství, montáž, demontáž, pronájem, pravidelná kontrola, údržba, servis, přemisťování, přeznačování a manipulace s nimi po celou dobu výstavby.</t>
  </si>
  <si>
    <t>Položka zahrnuje:
- veškeré náklady spojené s objednatelem požadovanými zařízeními
Položka nezahrnuje:
- x</t>
  </si>
  <si>
    <t>02851</t>
  </si>
  <si>
    <t>PRŮZKUMNÉ PRÁCE DIAGNOSTIKY KONSTRUKCÍ NA POVRCHU</t>
  </si>
  <si>
    <t>Pasportizace objízdné trasy vedené po silnici II/321, III/3211, I/14 a II/318 před stavbou a po stavbě.</t>
  </si>
  <si>
    <t>02940</t>
  </si>
  <si>
    <t>OSTATNÍ POŽADAVKY - VYPRACOVÁNÍ DOKUMENTACE</t>
  </si>
  <si>
    <t>Projekt DIO během výstavby vč. projednání a povolení.</t>
  </si>
  <si>
    <t>03710</t>
  </si>
  <si>
    <t>POMOC PRÁCE ZAJIŠŤ NEBO ZŘÍZ OBJÍŽĎKY A PŘÍSTUP CESTY</t>
  </si>
  <si>
    <t>Oprava objízdných tras dle skutečnosti._x000d_
Předpokládaná oprava krytu - ACO 11+ tl. 40 mm + ACL 16+ tl. 60 mm. Předpoklad 10 000 m2._x000d_
Cena zahrnuje veškeré práce spojené s opravou - frézování, řezání krytu, zálivku, spojovací postřiky.</t>
  </si>
  <si>
    <t>Položka zahrnuje:
- objednatelem povolené náklady na požadovaná zařízení zhotovitele
Položka nezahrnuje:
- x</t>
  </si>
  <si>
    <t>Betonové patky SDZ_x000d_
Patka 200/200/500 mm</t>
  </si>
  <si>
    <t>dle pol. 914923 21*(0,2*0,2*0,5)*2,3 = 0,966 [A]</t>
  </si>
  <si>
    <t>911DA1</t>
  </si>
  <si>
    <t>SVODIDLO BETON, ÚROVEŇ ZADRŽ N2 VÝŠ 1,0M - DODÁVKA A MONTÁŽ</t>
  </si>
  <si>
    <t>Betonové svodidlo v. 1,00 m v místě TOK._x000d_
Položka čerpatelná pouze se souhlasem investora a TDS. Realizováno pouze v případě časové nenávaznosti stavby "I/11 Častolovice,obchvat".</t>
  </si>
  <si>
    <t>Délka dle výkresové dokumentace 30 = 30,000 [A]</t>
  </si>
  <si>
    <t>Položka zahrnuje:
- kompletní dodávku všech dílů betonového svodidla včetně spojovacích prvků
- osazení svodidla
- přechod na jiný typ svodidla nebo přes mostní závěr
Položka nezahrnuje:
- odrazky nebo retroreflexní fólie
- podkladní vrstvu
Způsob měření:
- vykazuje se délka svodidla v předepsané výšce, délka náběhů se nezapočítává</t>
  </si>
  <si>
    <t>Směrový sloupek bílý Z11a,b v. 0,80 m, vzájemná vzdálenost dle čl. 13.1.3.2.2 ČSN 73 6101
Směrový sloupek modrý Z11e,f u mostů délky &gt; 30 m dle TP 58
SO 101 - bílé 36 sl., modré 6 sl._x000d_
SO 103 - bílé 4 sl._x000d_
SO 105 - bílé 1sl._x000d_
SO 112 - bílé 1sl._x000d_
SO 151 - červené 6 sl.</t>
  </si>
  <si>
    <t>Počet dle výkresové dokumentace ACAD. _x000d_
bílá barva 36+4 = 40,000 [A]_x000d_
modrá barva 6 = 6,000 [B]_x000d_
červená barva 6 = 6,000 [C]_x000d_
Celkové množství = 52,000</t>
  </si>
  <si>
    <t>91238</t>
  </si>
  <si>
    <t>SMĚROVÉ SLOUPKY Z PLAST HMOT - NÁSTAVCE NA SVODIDLA VČETNĚ ODRAZNÉHO PÁSKU</t>
  </si>
  <si>
    <t>Nástavce směrových sloupků na ocelový svodidla dle TP 58 a R93
SO 101 - bílé 30 nást., modré 17 nást._x000d_
SO 102 - bílé 66 nást., modré 32 nást._x000d_
SO 103 - bílé 4 nást._x000d_
SO 104 - bílé 20 nást._x000d_
SO 105 - bílé 3 nást._x000d_
SO 110 - bílé 105 nást.
SO 111 - bílé 38 nást._x000d_
SO 112 - bílé 43 nást._x000d_
SO 140 - červené 6 nást._x000d_
SO 150 - červené 2 nást.</t>
  </si>
  <si>
    <t>Počet dle výkresové dokumentace ACAD. _x000d_
bílá barva 30+38+66+105+4+20 = 263,000 [A]_x000d_
modrá barva 17+32 = 49,000 [B]_x000d_
červená barva 6+2 = 8,000 [C]_x000d_
Celkové množství = 320,000</t>
  </si>
  <si>
    <t>914131</t>
  </si>
  <si>
    <t>DOPRAVNÍ ZNAČKY ZÁKLADNÍ VELIKOSTI OCELOVÉ FÓLIE TŘ 2 - DODÁVKA A MONTÁŽ</t>
  </si>
  <si>
    <t>SDZ s retroreflexní fólií tř. 2 dle TP65_x000d_
Počet: A4*8; A29*1; A31a*1; B20a*18; C1*9; C4a*9; E2b*2; IS3a*2; IS3b*2; IS3c*9; P1*2; P4*10</t>
  </si>
  <si>
    <t>Počet dle výkresové dokumentace 73 = 73,000 [A]</t>
  </si>
  <si>
    <t>Položka zahrnuje:
- dodávku a montáž značek v požadovaném provedení
Položka nezahrnuje:
- x</t>
  </si>
  <si>
    <t>914133</t>
  </si>
  <si>
    <t>DOPRAVNÍ ZNAČKY ZÁKLADNÍ VELIKOSTI OCELOVÉ FÓLIE TŘ 2 - DEMONTÁŽ</t>
  </si>
  <si>
    <t>Demontáž stávajícího SDZ. Předání vlastníkovi/správci._x000d_
Včetně odvozu v režii zhotovitele._x000d_
A2*1; A6a*1; A29*2; A31a*2; B11*1; B13*1; B21a*3; B24b*1; E3a*1; E13*3; IS3a*2; IS3b*2; IS3c*2; P1*2; P4*1; P6*1</t>
  </si>
  <si>
    <t>Počet dle výkresové dokumentace 26 = 26,000 [A]</t>
  </si>
  <si>
    <t>Položka zahrnuje:
- odstranění, demontáž a odklizení materiálu s odvozem na předepsané místo
Položka nezahrnuje:
- x</t>
  </si>
  <si>
    <t>914431</t>
  </si>
  <si>
    <t>DOPRAVNÍ ZNAČKY 100X150CM OCELOVÉ FÓLIE TŘ 2 - DODÁVKA A MONTÁŽ</t>
  </si>
  <si>
    <t>SDZ 100x150 cm s retroreflexní fólií tř. 2 dle TP65_x000d_
Počet: IP18b*1; IP19*2</t>
  </si>
  <si>
    <t>Počet dle výkresové dokumentace 3 = 3,000 [A]</t>
  </si>
  <si>
    <t>914521</t>
  </si>
  <si>
    <t>DOPRAV ZNAČ VELKOPLOŠ OCEL LAMELY FÓLIE TŘ 2 - DOD A MONT</t>
  </si>
  <si>
    <t>VLKP dle TP65_x000d_
IS9b (10 m2) - 8x</t>
  </si>
  <si>
    <t>Výměra dle výkresové dokumentace 80 = 80,000 [A]</t>
  </si>
  <si>
    <t>914731</t>
  </si>
  <si>
    <t>STÁLÁ DOPRAV ZAŘÍZ Z3 OCEL S FÓLIÍ TŘ 2 DODÁVKA A MONTÁŽ</t>
  </si>
  <si>
    <t>Z3 dle TP65_x000d_
Z3*27</t>
  </si>
  <si>
    <t>Počet dle výkresové dokumentace 27 = 27,000 [A]</t>
  </si>
  <si>
    <t>914733</t>
  </si>
  <si>
    <t>STÁLÁ DOPRAV ZAŘÍZ Z3 OCEL S FÓLIÍ TŘ 2 DEMONTÁŽ</t>
  </si>
  <si>
    <t>Demontáž stávajícího SDZ. Předání vlastníkovi/správci._x000d_
Včetně odvozu v režii zhotovitele._x000d_
2x Z3 (velké)</t>
  </si>
  <si>
    <t>Počet dle výkresové dokumentace 2 = 2,000 [A]</t>
  </si>
  <si>
    <t>914831</t>
  </si>
  <si>
    <t>STÁLÁ DOPRAV ZAŘÍZ Z4 OCEL S FÓLIÍ TŘ 2 DODÁVKA A MONTÁŽ</t>
  </si>
  <si>
    <t>Z4 dle TP65_x000d_
Z4e*9</t>
  </si>
  <si>
    <t>Počet dle výkresové dokumentace 9 = 9,000 [A]</t>
  </si>
  <si>
    <t>914921</t>
  </si>
  <si>
    <t>SLOUPKY A STOJKY DOPRAVNÍCH ZNAČEK Z OCEL TRUBEK DO PATKY - DODÁVKA A MONTÁŽ</t>
  </si>
  <si>
    <t>Sloupky pro DZ průměru 60 mm_x000d_
klasické značky 1ks_x000d_
100x150 cm 2ks</t>
  </si>
  <si>
    <t>Počet dle výkresové dokumentace 83 = 83,000 [A]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</si>
  <si>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</si>
  <si>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</si>
  <si>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</si>
  <si>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Demontáž stávajícího SDZ. Předání vlastníkovi/správci._x000d_
Včetně odvozu v režii zhotovitele.</t>
  </si>
  <si>
    <t>Počet dle výkresové dokumentace 21 = 21,000 [A]</t>
  </si>
  <si>
    <t>914981</t>
  </si>
  <si>
    <t>SLOUPKY A STOJKY DZ Z PŘÍHRAD KONSTR DOD A MONTÁŽ</t>
  </si>
  <si>
    <t>Příhradové sloupky pro VLKP_x000d_
2x na IS9b - celkem 16 ks</t>
  </si>
  <si>
    <t>Počet dle výkresové dokumentace 16 = 16,000 [A]</t>
  </si>
  <si>
    <t>915111</t>
  </si>
  <si>
    <t>VODOROVNÉ DOPRAVNÍ ZNAČENÍ BARVOU HLADKÉ - DODÁVKA A POKLÁDKA</t>
  </si>
  <si>
    <t>První fáze - jednosložková barva dle ČSN EN 1436+A1 a TP133_x000d_
V1a (0,25) - 42,25 m2; V1a (0,125) - 315,88 m2; V2b (1,5/1,5/0,25) - 107,75 m2; V2b (1,5/1,5/0,125) - 10 m2; V4 (0,25) - 1649 m2; V5 (0,5) - 1,65 m2; V9a (přímo) 14x - 10,22 m2; V9a (přímo + vlevo/vpravo) 11x - 12,54 m2; V9a (okruh přímo + vlevo/vpravo) 12x - 19,56 m2; V9c (předběžná šipka) 4x - 10,64 m2; V13a (šikmé čáry) - 126,56 m2</t>
  </si>
  <si>
    <t>Délka dle výkresové dokumentace 2306,045 = 2306,045 [A]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</si>
  <si>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</si>
  <si>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</si>
  <si>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</si>
  <si>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Plošné dopravní značení dle ČSN EN 1436+A1 a TP133_x000d_
V5 (0,5) - 1,65 m2; V9a (přímo) 14x - 10,22 m2; V9a (přímo + vlevo/vpravo) 11x - 12,54 m2; V9a (okruh přímo + vlevo/vpravo) 12x - 19,56 m2; V13a (šikmé čáry) - 126,56 m2</t>
  </si>
  <si>
    <t>Délka dle výkresové dokumentace 170,53 = 170,530 [A]</t>
  </si>
  <si>
    <t>915221</t>
  </si>
  <si>
    <t>VODOR DOPRAV ZNAČ PLASTEM STRUKTURÁLNÍ NEHLUČNÉ - DOD A POKLÁDKA</t>
  </si>
  <si>
    <t>Podélné čáry profilované / strukturální dle ČSN EN 1436+A1 a TP133_x000d_
V1a (0,125) - 315,88 m2; V2b (1,5/1,5/0,25) - 107,75 m2; V2b (1,5/1,5/0,125) - 10 m2; V4 (0,25) - 344 m2; V9c (předběžná šipka) 4x - 10,64 m2</t>
  </si>
  <si>
    <t>Délka dle výkresové dokumentace 788,265 = 788,265 [A]</t>
  </si>
  <si>
    <t>915231</t>
  </si>
  <si>
    <t>VODOR DOPRAV ZNAČ PLASTEM PROFIL ZVUČÍCÍ - DOD A POKLÁDKA</t>
  </si>
  <si>
    <t>Vodící čáry zvučící dle ČSN EN 1436+A1 a TP133_x000d_
V4 (0,25) - 1305 m2; V1a (0,25) - 42,25 m2</t>
  </si>
  <si>
    <t>Délka dle výkresové dokumentace 1305+42,25 = 1347,250 [A]</t>
  </si>
  <si>
    <t>014112</t>
  </si>
  <si>
    <t>POPLATKY ZA SKLÁDKU TYP S-IO (INERTNÍ ODPAD)</t>
  </si>
  <si>
    <t>přebytečná zemina z položek 13173 a 17411</t>
  </si>
  <si>
    <t>zemina (2308,200-92,400-851,400)*2,00 = 2728,800 [A]</t>
  </si>
  <si>
    <t>02912</t>
  </si>
  <si>
    <t>OSTATNÍ POŽADAVKY - VYTYČOVACÍ BOD MIKROSÍTĚ</t>
  </si>
  <si>
    <t>vytyčovací body mikrosítě dle předpisu PPK - BOD - Požadavky na provedení a kvalitu bodového pole na dálnicích a silnicích I. třídy ve správě ŘSD ČR 10/2021</t>
  </si>
  <si>
    <t>body LMS 2 = 2,000 [A]</t>
  </si>
  <si>
    <t>Položka zahrnuje:
 - vrt D 300-500mm
- ocelovou zárubnici DN 180-300 mm
- ochrannou plastovou trubku DN 220-350 mm, plastový uzávěr
- čepovou nivelační značku z nerez oceli, kotvu se šroubem z nerez oceli
- ochranný tyčový znak s tabulkou
- betonovou skruž DN 1500mm výšky 0,5m, beton C30/37-XF4
- izolační pěnu
- zaměření bodu včetně vyrovnání (velmi přesná nivelace)
- dle projektu základní vytyčovací sítě, kde je hloubka určena geologem na základě dostupných průzkumů či dat
Polžka nezahrnuje:
- x</t>
  </si>
  <si>
    <t>029412</t>
  </si>
  <si>
    <t>OSTATNÍ POŽADAVKY - VYPRACOVÁNÍ MOSTNÍHO LISTU</t>
  </si>
  <si>
    <t>vypracování mostního listu (ML) mostu dle ČSN 73 6221 včetně vložení do systému BMS</t>
  </si>
  <si>
    <t>029511</t>
  </si>
  <si>
    <t>OSTATNÍ POŽADAVKY - POSUDKY A KONTROLY</t>
  </si>
  <si>
    <t>vypracování statického přepočtu zatížitelnosti (SPZ) mostu dle ČSN 73 6222</t>
  </si>
  <si>
    <t>029522</t>
  </si>
  <si>
    <t>OSTATNÍ POŽADAVKY - REVIZNÍ ZPRÁVY</t>
  </si>
  <si>
    <t>vypracování plánu sledování a údržby (PSaÚ) mostu v souladu s požadavky majetkového správce</t>
  </si>
  <si>
    <t>02953</t>
  </si>
  <si>
    <t>OSTATNÍ POŽADAVKY - HLAVNÍ MOSTNÍ PROHLÍDKA</t>
  </si>
  <si>
    <t>provedení 1. hlavní prohlídky (1.HPM) mostu dle ČSN 73 6221 včetně vložení do systému BMS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</si>
  <si>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</si>
  <si>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natěžení a dovoz zeminy z mezideponie z položek 17411</t>
  </si>
  <si>
    <t>zemina 92,400+851,400 = 943,800 [A]</t>
  </si>
  <si>
    <t>výkop stavebních jam včetně odvozu zeminy na mezideponii nebo odvozu přebytčné zeminy na skládku, uložení viz položka 17120</t>
  </si>
  <si>
    <t>podchod 30,00*45,10 = 1353,000 [A]_x000d_
křídla 2*6,00*79,60 = 955,200 [B]_x000d_
celkové množství A+B = 2308,200</t>
  </si>
  <si>
    <t>zemina z položky 13173</t>
  </si>
  <si>
    <t>zemina 2308,200 = 2308,200 [A]</t>
  </si>
  <si>
    <t>17411</t>
  </si>
  <si>
    <t>ZÁSYP JAM A RÝH ZEMINOU SE ZHUTNĚNÍM</t>
  </si>
  <si>
    <t>zásyp základů za opěrou vhodnou nebo podmínečně vhodnou případně upravenou zeminou dle ČSN 73 6133 hutněno po vrstvách 300 mm index ulehlosti ID = 0,75-0,80, nebo na D = 95 % PS</t>
  </si>
  <si>
    <t>podchod 30,00*(1,10+1,10) = 66,000 [A]_x000d_
křídla 2*6,00*(1,10+1,10) = 26,400 [B]_x000d_
celkové množství A+B = 92,400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</si>
  <si>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</si>
  <si>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zásyp za opěrou vhodnou nebo podmínečně vhodnou zeminou dle ČSN 73 6133 hutněno po vrstvách 300 mm index ulehlosti ID = 0,85 (0,90 v aktivní zóně), nebo na D = 100 % PS</t>
  </si>
  <si>
    <t>podchod 30,00*(8,20+9,50) = 531,000 [A]_x000d_
křídla 2*6,00*(12,60+14,10) = 320,400 [B]_x000d_
celkové množství A+B = 851,400</t>
  </si>
  <si>
    <t>ochranný obsyp je navržen ze štěrkodrti ŠDA frakce 0/32; hutnění po vrstvách maximálně tloušťky 300 mm na index ulehlosti ID = 0,85 (ID = 0,90 v aktivní zóně)</t>
  </si>
  <si>
    <t>podchod 30,00*5,40 = 162,000 [A]_x000d_
křídla 2*6,00*(1,60+1,70) = 39,600 [B]_x000d_
celkové množství A+B = 201,600</t>
  </si>
  <si>
    <t>21331</t>
  </si>
  <si>
    <t>DRENÁŽNÍ VRSTVY Z BETONU MEZEROVITÉHO (DRENÁŽNÍHO)</t>
  </si>
  <si>
    <t>obetonování odvodnění rubu opěry z drenážního betonu MCB-8</t>
  </si>
  <si>
    <t>opěry O1 a O2 2*0,30*0,30*(6,00+30,00+6,00) = 7,560 [A]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</si>
  <si>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</si>
  <si>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272325</t>
  </si>
  <si>
    <t>ZÁKLADY ZE ŽELEZOBETONU DO C30/37</t>
  </si>
  <si>
    <t>základová deska ze železobetonu; beton třídy C30/37-XC2,XA2</t>
  </si>
  <si>
    <t>podchod 30,00*5,10*0,30 = 45,900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</si>
  <si>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</si>
  <si>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základy křídel ze železobetonu; beton třídy C30/37-XC2,XA2</t>
  </si>
  <si>
    <t>křídla 4*6,00*2,00*0,80 = 38,400 [A]</t>
  </si>
  <si>
    <t>272365</t>
  </si>
  <si>
    <t>VÝZTUŽ ZÁKLADŮ Z OCELI 10505, B500B</t>
  </si>
  <si>
    <t>betonářská výztuž základů křídel z oceli třídy B500B; pro základovou desku uavžováno 150 kg/m3, pro křídla 175 kg/m3</t>
  </si>
  <si>
    <t>výztuž základové desky 45,90*0,150 = 6,885 [A]_x000d_
výztuž základů křídel 38,40*0,175 = 6,720 [B]_x000d_
celkové množství A+B = 13,605</t>
  </si>
  <si>
    <t>31717</t>
  </si>
  <si>
    <t>KOVOVÉ KONSTRUKCE PRO KOTVENÍ ŘÍMSY</t>
  </si>
  <si>
    <t>KG</t>
  </si>
  <si>
    <t>kotvy římsy ve vývrtu dle VL4-402.02, hmotnost 5,60 kg/ks; včetně vrtů, průměr vrtu 28 mm, minimální hloubka vrtu 170 mm</t>
  </si>
  <si>
    <t>levá římsa 3*5,60 = 16,800 [A]_x000d_
pravá římsa 3*5,60 = 16,800 [B]_x000d_
celkové množství A+B = 33,600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</si>
  <si>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</si>
  <si>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</si>
  <si>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</si>
  <si>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monolitická římsa, beton třídy C30/37-XD3,XF4, včetně výplně dilatačních spár římsy, EPS tl. 20mm, včetně předtěsnění kruhovým profilem, včetně těsnění dilatačních spár římsy polyuretanovým tmelem 20×20 mm a penetračního nátěru a včetně těsnění pracovních spár římsy polyuretanovým tmelem 5×20 mm a penetračního nátěru</t>
  </si>
  <si>
    <t>levá římsa (6,80+6,80)*0,55*0,30+4,90*0,75*0,30 = 3,347 [A]_x000d_
pravá římsa (6,80+6,80)*0,55*0,30+4,90*0,75*0,30 = 3,347 [B]_x000d_
celkové množství A+B = 6,694</t>
  </si>
  <si>
    <t>317365</t>
  </si>
  <si>
    <t>VÝZTUŽ ŘÍMS Z OCELI 10505, B500B</t>
  </si>
  <si>
    <t>betonářská výztuž římsy z oceli třídy B500B; uvažováno 175 kg/m3</t>
  </si>
  <si>
    <t>výztuž říms 6,694*0,175 = 1,171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</si>
  <si>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</si>
  <si>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333325</t>
  </si>
  <si>
    <t>MOSTNÍ OPĚRY A KŘÍDLA ZE ŽELEZOVÉHO BETONU DO C30/37</t>
  </si>
  <si>
    <t>křídla a čela rámu ze železobetonu; beton třídy C30/37-XC4,XD3,XF4</t>
  </si>
  <si>
    <t>křídla vlevo 2*13,25*0,45 = 11,925 [A]_x000d_
křídla vpravo 2*14,30*0,45 = 12,870 [B]_x000d_
čela 4,00*0,50*(0,40+0,60) = 2,000 [C]_x000d_
celkové množství A+B+C = 26,795</t>
  </si>
  <si>
    <t>333365</t>
  </si>
  <si>
    <t>VÝZTUŽ MOSTNÍCH OPĚR A KŘÍDEL Z OCELI 10505, B500B</t>
  </si>
  <si>
    <t>betonářská výztuž křídel a čel rámu z oceli třídy B500B; uvažováno 150 kg/m3</t>
  </si>
  <si>
    <t>výztuž opěr 26,795*0,150 = 4,019 [A]</t>
  </si>
  <si>
    <t>421126</t>
  </si>
  <si>
    <t>MOSTNÍ NOSNÉ DESKOVÉ KONSTR Z DÍLCŮ ŽELBET DO C40/50</t>
  </si>
  <si>
    <t>prefabrikované rámy se světlostí 4,00x3,00 m, tloušťka stěn 0,25-0,30 m; beton třídy C40/50-XC4,XD3,XF4</t>
  </si>
  <si>
    <t>30,00*4,30 = 129,000 [A]</t>
  </si>
  <si>
    <t>434125</t>
  </si>
  <si>
    <t>SCHODIŠŤOVÉ STUPNĚ, Z DÍLCŮ ŽELEZOBETON DO C30/37</t>
  </si>
  <si>
    <t>revizní schodiště z prefabrikovaných dílců včetně výztuže; beton třídy C30/37-XF4, ocel třídy B500B</t>
  </si>
  <si>
    <t>vlevo 21*0,75*0,50*0,18 = 1,418 [A]_x000d_
vpravo 22*0,75*0,50*0,18 = 1,485 [B]_x000d_
celkové množství A+B = 2,903</t>
  </si>
  <si>
    <t>451311</t>
  </si>
  <si>
    <t>PODKL A VÝPLŇ VRSTVY Z PROST BET DO C8/10</t>
  </si>
  <si>
    <t>podkladní beton pod drenáží z betonu C8/10n-X0</t>
  </si>
  <si>
    <t>opěra O1 (6,00+30,00+6,00)*1,00*0,3 = 12,600 [A]_x000d_
opěra O7 (6,00+30,00+6,00)*1,00*0,3 = 12,600 [B]_x000d_
celkové množství A+B = 25,200</t>
  </si>
  <si>
    <t>podkladní beton pod základy křídel; beton třídy C12/15-X0</t>
  </si>
  <si>
    <t>křídla 4*6,30*2,30*0,15 = 8,694 [A]</t>
  </si>
  <si>
    <t>451314</t>
  </si>
  <si>
    <t>PODKLADNÍ A VÝPLŇOVÉ VRSTVY Z PROSTÉHO BETONU C25/30</t>
  </si>
  <si>
    <t>podkladní beton pod kamenným odlážděním a pod revizními schodišti tl. 150 mm; beton třídy C20/25n-XF3</t>
  </si>
  <si>
    <t>křídla vlevo (3,50+2,40*1,21+1,30)*0,15 = 1,156 [A]_x000d_
křídla vpravo (5,50+2,40*1,21+1,10)*0,15 = 1,426 [B]_x000d_
revizní schodiště vlevo 21*0,75*0,30*0,15 = 0,709 [C]_x000d_
revizní schodiště vpravo 22*0,75*0,30*0,15 = 0,743 [D]_x000d_
celkové množství A+B+C+D = 4,034</t>
  </si>
  <si>
    <t>ochranný podsyp a zásyp těsnící fólie přechodových oblastí mostu ze štěrkopísku ŠP tl. 150+150 mm</t>
  </si>
  <si>
    <t>opěra O1 2*(6,00+30,00+6,00)*2,00*0,15 = 25,200 [A]_x000d_
opěra O2 2*(6,00+30,00+6,00)*2,00*0,15 = 25,200 [B]_x000d_
celkové množství A+B = 50,400</t>
  </si>
  <si>
    <t>457385</t>
  </si>
  <si>
    <t>VYROVNÁVACÍ A SPÁD ŽELEZOBETON DO C30/37 VČET VÝZTUŽE</t>
  </si>
  <si>
    <t>tvrdá ochrana izolace na horním povrchu rámu včetně vyztužení KARI sítěmi; beton C30/37-XC4,XD3,XF4</t>
  </si>
  <si>
    <t>tvrdá ochrana izolace 30,00*4,50*0,10 = 13,500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</si>
  <si>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 a tmelení spar a spojů
- opatření  povrchů  betonu  izolací  proti zemní vlhkosti v částech, kde přijdou do styku se zeminou nebo kamenivem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úpravy výztuže pro osazení doplňkových konstrukcí
- veškerá opatření pro zajištění soudržnosti výztuže a betonu
- povrchovou antikorozní úpravu výztuže
- separaci výztuže
- úpravy pro osazení zařízení ochrany konstrukce proti vlivu bludných proudů
Položka nezahrnuje:
- x</t>
  </si>
  <si>
    <t>461314</t>
  </si>
  <si>
    <t>PATKY Z PROSTÉHO BETONU C25/30</t>
  </si>
  <si>
    <t>patní prahy kamenné dlažby zpevnění svahů pod mostem včetně výkopů; beton třídy C20/25n-XF3</t>
  </si>
  <si>
    <t>vlevo (1,50+0,50)*0,80*0,50 = 0,800 [A]_x000d_
vpravo (1,50+0,50)*0,80*0,50 = 0,800 [B]_x000d_
celkové množství A+B = 1,600</t>
  </si>
  <si>
    <t xml:space="preserve"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
Položka nezahrnuje:
- x</t>
  </si>
  <si>
    <t>461315</t>
  </si>
  <si>
    <t>PATKY Z PROSTÉHO BETONU C30/37</t>
  </si>
  <si>
    <t>patní práh svodidla včetně výkopů; beton C30/37-XC4,XD3,XF4</t>
  </si>
  <si>
    <t>5,00*0,75*(0,90+1,20) = 7,875 [A]</t>
  </si>
  <si>
    <t>kamenné odláždění za římsami, podél křídel a pod mostem; průměrná tloušťka 200 mm</t>
  </si>
  <si>
    <t>křídla vlevo (3,50+2,40*1,21+1,30)*0,20 = 1,541 [A]_x000d_
křídla vpravo (5,50+2,40*1,21+1,10)*0,20 = 1,901 [B]_x000d_
celkové množství A+B = 3,442</t>
  </si>
  <si>
    <t>6</t>
  </si>
  <si>
    <t>Úpravy povrchů, podlahy, výplně otvorů</t>
  </si>
  <si>
    <t>62592</t>
  </si>
  <si>
    <t>ÚPRAVA POVRCHU BETONOVÝCH PLOCH A KONSTRUKCÍ - STRIÁŽ</t>
  </si>
  <si>
    <t>úprava horního povrchu římsy striáží</t>
  </si>
  <si>
    <t>levá římsa (6,80+6,80)*0,45+4,90*0,65 = 9,305 [A]_x000d_
pravá římsa (6,80+6,80)*0,45+4,90*0,65 = 9,305 [B]_x000d_
celkové množství A+B = 18,610</t>
  </si>
  <si>
    <t>Položka zahrnuje:
- provedení předepsané úpravy
Položka nezahrnuje:
- x</t>
  </si>
  <si>
    <t>62947</t>
  </si>
  <si>
    <t>VYROVNÁVACÍ VRSTVA ZE ZVLÁŠT MALTY</t>
  </si>
  <si>
    <t>vyrovnávací vrstva z plastmalty pod prafbrikované rámy nosné konstrukce; průměrná tloušťky 20 mm</t>
  </si>
  <si>
    <t>podchod 30,00*4,50*0,02 = 2,700 [A]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</si>
  <si>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</si>
  <si>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711112</t>
  </si>
  <si>
    <t>IZOLACE BĚŽNÝCH KONSTRUKCÍ PROTI ZEMNÍ VLHKOSTI ASFALTOVÝMI PÁSY</t>
  </si>
  <si>
    <t>izolace rubu křídel asfaltovými pásy</t>
  </si>
  <si>
    <t>křídla vlevo 2*(13,25+1,00*3,65) = 33,800 [A]_x000d_
křídla vpravo 2*(14,30+1,00*3,85) = 36,300 [B]_x000d_
celkové množství A+B = 70,100</t>
  </si>
  <si>
    <t>711117</t>
  </si>
  <si>
    <t>IZOLACE BĚŽNÝCH KONSTRUKCÍ PROTI ZEMNÍ VLHKOSTI Z PE FÓLIÍ</t>
  </si>
  <si>
    <t>těsnící fólie přechodové oblasti; geomembrána s minimální tloušťkou 1 mm</t>
  </si>
  <si>
    <t>opěra O1 (6,00+30,00+6,00)*2,00 = 84,000 [A]_x000d_
opěra O2 (6,00+30,00+6,00)*2,00 = 84,000 [B]_x000d_
celkové množství A+B = 168,000</t>
  </si>
  <si>
    <t>711412</t>
  </si>
  <si>
    <t>IZOLACE MOSTOVEK CELOPLOŠNÁ ASFALTOVÝMI PÁSY</t>
  </si>
  <si>
    <t>izolace rámové nosné konstrukce z asfaltových izolačních pásů včetně předizolování spár mezi rámovými prefabrikáty</t>
  </si>
  <si>
    <t>vnější izolace rámu 30,00*12,25 = 367,500 [A]_x000d_
izolace uvnitř podchodu 30,00*4,60 = 138,000 [B]_x000d_
celkové množství A+B = 505,500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</si>
  <si>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</si>
  <si>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ochrana izolace spodní stavby, netkaná geotextilie s minimální plošnou hmotností 600 g/m2</t>
  </si>
  <si>
    <t>vnější izolace rámu 2*30,00*12,25 = 735,000 [A]_x000d_
izolace uvnitř podchodu 30,00*4,60 = 138,000 [B]_x000d_
základy křídel 4*(16,00*0,80+9,30) = 88,400 [C]_x000d_
křídla vlevo 2*(13,25+1,00*3,65) = 33,800 [D]_x000d_
křídla vpravo 2*(14,30+1,00*3,85) = 36,300 [E]_x000d_
celkové množství A+B+C+D+E = 1031,500</t>
  </si>
  <si>
    <t>78382</t>
  </si>
  <si>
    <t>NÁTĚRY BETON KONSTR TYP S2 (OS-B)</t>
  </si>
  <si>
    <t>ochranný nátěr S2 (OS-B) boku nosné konstrukce až za okapní drážku</t>
  </si>
  <si>
    <t>čela rámu 4,00*(0,70+0,30+0,90+0,30) = 8,800 [A]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</si>
  <si>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</si>
  <si>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78383</t>
  </si>
  <si>
    <t>NÁTĚRY BETON KONSTR TYP S4 (OS-C)</t>
  </si>
  <si>
    <t>ochranný nátěr S4 (OS-C) obrubníkové části římsy</t>
  </si>
  <si>
    <t>levá římsa 240,10*(0,15+0,15) = 72,030 [A]_x000d_
pravá římsa 245,45*(0,15+0,15) = 73,635 [B]_x000d_
celkové množství A+B = 145,665</t>
  </si>
  <si>
    <t>875332</t>
  </si>
  <si>
    <t>POTRUBÍ DREN Z TRUB PLAST DN DO 150MM DĚROVANÝCH</t>
  </si>
  <si>
    <t>drenáž odvodnění přechodových oblastí mostu za rubem opěr; drenážní trubka z PVC DN 150 o kruhové tuhosti SN8</t>
  </si>
  <si>
    <t>rubová drenáž 2*(2,00+6,00+30,00+6,00) = 88,000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</si>
  <si>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</si>
  <si>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9112A1</t>
  </si>
  <si>
    <t>ZÁBRADLÍ MOSTNÍ S VODOR MADLY - DODÁVKA A MONTÁŽ</t>
  </si>
  <si>
    <t>ocelové mostní zábradlí z oceli třídy S235 J2 G3 s vodorovnými madly výšky 1,10 m, včetně kombinované PKO, včetně kompletního kotvení</t>
  </si>
  <si>
    <t>mostní zábradlí na římsách mostu 2*(5,90+4,35+5,90) = 32,300 [A]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</si>
  <si>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</si>
  <si>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9115D1</t>
  </si>
  <si>
    <t>SVODIDLO OCEL MOSTNÍ JEDNOSTR, ÚROVEŇ ZADRŽ H3 - DODÁVKA A MONTÁŽ</t>
  </si>
  <si>
    <t>ocelové jednostranné mostní svodidlo s úrovní zadržení H3, včetně odrazek, včetně kombinované PKO a včetně kompletního kotvení</t>
  </si>
  <si>
    <t>mostní svodidlo 2*6,00 = 12,000 [A]</t>
  </si>
  <si>
    <t>Položka zahrnuje: 
- kompletní dodávku všech dílů certifikovaného ocelového svodidla s předepsanou povrchovou úpravou včetně spojovacích a dilatačních prvků 
- montáž a osazení svodidla, včetně kotvení dle zadávací dokumentace, t.j. kotevní desky, případné nivelační hmoty pod kotevní desky, kotvy a spojovací materiál, vrty a zálivku
- přechod na jiný typ svodidla nebo přes mostní závěr 
- ochranu proti bludným proudům a vývody pro jejich měření 
Položka nezahrnuje:
- odrazky nebo retroreflexní fólie
Způsob měření:
- vykazuje se délka svodidla v předepsané výšce, délka náběhů se nezapočítává</t>
  </si>
  <si>
    <t>91345</t>
  </si>
  <si>
    <t>NIVELAČNÍ ZNAČKY KOVOVÉ</t>
  </si>
  <si>
    <t>měřičské body pro dlouhodobé sledování konstrukce</t>
  </si>
  <si>
    <t>rámová konstrukce 4*2 = 8,000 [A]_x000d_
římsy 2*2 = 4,000 [B]_x000d_
celkové množství A+B = 12,000</t>
  </si>
  <si>
    <t>Položka zahrnuje:
- dodání a osazení nivelační značky včetně nutných zemních prací
- vnitrostaveništní a mimostaveništní dopravu
Položka nezahrnuje:
- x</t>
  </si>
  <si>
    <t>914A21</t>
  </si>
  <si>
    <t>EV ČÍSLO MOSTU OCEL S FÓLIÍ TŘ.1 DODÁVKA A MONTÁŽ</t>
  </si>
  <si>
    <t>tabulky s evidenčním čílsem mostu na samostatných sloupcích</t>
  </si>
  <si>
    <t>917223</t>
  </si>
  <si>
    <t>SILNIČNÍ A CHODNÍKOVÉ OBRUBY Z BETONOVÝCH OBRUBNÍKŮ ŠÍŘ 100MM</t>
  </si>
  <si>
    <t>chodníkové obrubníky podél kamenné dlažby a podél revizních schodišť; beton třídy C35/45-XF4, včetně betonového lože z betonu třídy C20/25n-XF3</t>
  </si>
  <si>
    <t>křídla vlevo 2*6,30*1,21+1,50+1,00+0,90+0,50 = 19,146 [A]_x000d_
křídla vpravo 2*6,30*1,21+1,50+1,00+1,30+0,30 = 19,346 [B]_x000d_
celkové množství A+B = 38,492</t>
  </si>
  <si>
    <t>93555</t>
  </si>
  <si>
    <t>ŽLABY Z DÍLCŮ Z BETONU SVĚTLÉ ŠÍŘKY DO 300MM VČET MŘÍŽÍ</t>
  </si>
  <si>
    <t>2*43,00 = 86,000 [A]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</si>
  <si>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</si>
  <si>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poplatek za skládku přebytečné zeminy</t>
  </si>
  <si>
    <t>pol. 17120.2 - pol.12573 [m3] (640,770-638,810)*2,00 = 3,920 [A]</t>
  </si>
  <si>
    <t>poplatek za skládku betonu ze šablon pro vrtání pilot</t>
  </si>
  <si>
    <t>dle pol. 96616 23.991*2,50 = 59,978 [A]</t>
  </si>
  <si>
    <t>02741</t>
  </si>
  <si>
    <t>PROVIZORNÍ MOSTY</t>
  </si>
  <si>
    <t xml:space="preserve">Zahrnuje:_x000d_
-Zřízení provizorní komunikace (nájezd na mostní provizorium) pro stavenišťní dopravu. Položka obsahuje zemní práce pro osazení panelové rovnaniny, zpětné zásypy a konstrukci    _x000d_
vybudování provizorní komunikace z asfaltového betonu. Předpokládaná skladba vozovky provizorní  je:    _x000d_
ACO 11+ 40 mm    _x000d_
ACL 16+ 60 mm    _x000d_
ŠDa 250 mm_x000d_
-Zrušení provizorní komunikace (nájezd na mostní provizorium). Položka obsahuje demontáž panelové rovnaniny, zpětné zásypy po odstranění panelových rovnanin a demolici vozovkových vrstev. vč. likvidace vyzískaného materiálu._x000d_
-Montáž, nájem po celou dobu stavby a demontáž provizoria délky 9,0 m, šířka 5,5 m včetně dopravy.</t>
  </si>
  <si>
    <t>body LMS 3 = 3,000 [A]</t>
  </si>
  <si>
    <t>plocha*tloušťka [m3] (143,5+112,7+221,8)*0,3 = 143,400 [A]</t>
  </si>
  <si>
    <t>Natěžení a dovoz zeminy a ornice z mezideponie</t>
  </si>
  <si>
    <t>dle pol. 17411.1 [m3] 351,800 = 351,800 [A]_x000d_
dle pol. 17411.2 [m3] 123,645 = 123,645 [B]_x000d_
dle pol. 17511 [m3] 163,365 = 163,365 [C]_x000d_
Celkové množství = 638,810</t>
  </si>
  <si>
    <t>Výkopy
včetně odvozu vytěžené zeminy na mezideponii, přebytečná zemina na skládku
uložení viz pol. 17120</t>
  </si>
  <si>
    <t>Opěra O1: plocha*šířka [m3] 7,8*4,6+13,5*(4,0+4,0) = 143,880 [A]_x000d_
Pilíř P2: plocha*šířka [m3] 11,8*10 = 118,000 [B]_x000d_
Opěra O3: plocha*šířka [m3] 7,9*4,6+20,2*(4,0+4,0) = 197,940 [C]_x000d_
Celkové množství = 459,820</t>
  </si>
  <si>
    <t>Uložení ornice na mezideponii a na skládku
poplatek za skládku pol. 014111.1</t>
  </si>
  <si>
    <t>dle pol. 12110 143,400 = 143,400 [A]</t>
  </si>
  <si>
    <t>Uložení zeminy na mezideponii a na skládku
poplatek za skládku pol. 014112</t>
  </si>
  <si>
    <t>zemina z výkopů: dle pol. 13173 [m3] 459,82 = 459,820 [A]_x000d_
zemina z vrtů pilot: plocha vrtu*pol. 264242 [m3] 3,1415*1,2*1,2/4*160,00 = 180,950 [B]_x000d_
Celkové množství = 640,770</t>
  </si>
  <si>
    <t>Zásyp základu za a před opěrou vhodnou nebo podmínečně vhodnou případně upravenou zeminou dle ČSN 73 6133
hutněno po vrstvách 300 mm index ulehlosti ID = 0,75-0,80, nebo na D = 95 % PS</t>
  </si>
  <si>
    <t>Zásyp základu před opěrou O1: plocha*šířka [m3] 2,52*11,0 = 27,720 [A]_x000d_
Zásyp základu za opěrou O1: plocha*šířka [m3] 3,73*4,5+6,05*(4,0+4,0) = 65,185 [B]_x000d_
Zásyp základu pilíře P2: plocha*šířka [m3] 6,07*9,5 = 57,665 [C]_x000d_
Zásyp základu před opěrou O3: plocha*šířka [m3] 2,52*11,0 = 27,720 [D]_x000d_
Zásyp základu za opěrou O3: plocha*šířka [m3] 6,38*4,5+15,73*(4,0+4,0) = 154,550 [E]_x000d_
Celkové množství = 332,840</t>
  </si>
  <si>
    <t>Zásyp za opěrou vhodnou nebo podmínečně vhodnou zeminou dle ČSN 73 6133
hutněno po vrstvách 300 mm index ulehlosti ID = 0,85 (0,90 v aktivní zóně), nebo na D = 100 % PS</t>
  </si>
  <si>
    <t>Zásyp za opěrou O1: plocha*šířka [m3] 2,34*4,5+2,95*(4,0+4,0) = 34,130 [A]_x000d_
Zásyp za opěrou O2: plocha*šířka [m3] 4,23*4,5+8,81*(4,0+4,0) = 89,515 [B]_x000d_
Celkové množství = 123,645</t>
  </si>
  <si>
    <t>17511</t>
  </si>
  <si>
    <t>OBSYP POTRUBÍ A OBJEKTŮ SE ZHUTNĚNÍM</t>
  </si>
  <si>
    <t>obsyp svahových kuželů vhodnou nebo podmínečně vhodnou případně upravenou zeminou dle ČSN 73 6133_x000d_
hutněno po vrstvách 300 mm index ulehlosti ID = 0,75-0,80, nebo na D = 95 % PS</t>
  </si>
  <si>
    <t>Opěra O1: objem [m3] 1/6*3,1415*4,9*4,9*2,96 = 37,211 [A]_x000d_
Opěra O3: objem [m3] 1/6*3,1415*7,4*7,4*4,4 = 126,154 [B]_x000d_
Celkové množství = 163,365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</si>
  <si>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</si>
  <si>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Opěra O3: objem [m3] 1/6*3,1415*7,4*7,4*4,4 = 126,154 [B]_x000d_
Potřebný objem: = 126,154 [C]_x000d_
Částečně zasypáno pol. 17511 -43,734 = -43,734 [D]_x000d_
Celkové množství = 82,420</t>
  </si>
  <si>
    <t>Ochranný obsyp je navržen ze štěrkodrti ŠDA frakce 0/32
Hutnění po vrstvách maximálně tloušťky 300 mm na index ulehlosti ID = 0,85 (ID = 0,90 v aktivní zóně)</t>
  </si>
  <si>
    <t>za opěrou O1: plocha*šířka [m3] 5,90*4,5+7,22*(4,0+4,0) = 84,310 [A]_x000d_
za opěrou O4: plocha*šířka [m3] 6,42*4,5+12,22*(4,0+4,0) = 126,650 [B]_x000d_
Celkové množství = 210,960</t>
  </si>
  <si>
    <t>18220</t>
  </si>
  <si>
    <t>ROZPROSTŘENÍ ORNICE VE SVAHU</t>
  </si>
  <si>
    <t>Ohumusování svahů a kuželů u krajních opěr mostu tl. 150 mm</t>
  </si>
  <si>
    <t>dle pol. 12110 143,40 = 143,400 [A]</t>
  </si>
  <si>
    <t>Obetonování odvodnění rubu opěry z drenážního betonu MCB-8</t>
  </si>
  <si>
    <t>šířka*výška*délka [m3] 0,3*0,3*(9,50+9,50) = 1,710 [A]</t>
  </si>
  <si>
    <t>21341</t>
  </si>
  <si>
    <t>DRENÁŽNÍ VRSTVY Z PLASTBETONU (PLASTMALTY)</t>
  </si>
  <si>
    <t>Podélný drenážní proužek z polymerního betonu frakce 4/8 šířky 150 mm a tl. 45 mm_x000d_
včetně nátoků u mostních odvodňovačů a trubiček odvodnění izolace</t>
  </si>
  <si>
    <t xml:space="preserve">Podélný drenážní proužek: šířka*výška*délka [m3] 0,15*0,045*(42,56-4*0,50-4*0,40) = 0,263 [A]_x000d_
Nátok u mostního odvodňovače:  šířka*výška*délka*počet [m3] 0,5*0,045*0,5*4 = 0,045 [B]_x000d_
Nátok u trubičky:  šířka*výška*délka*počet [m3] 0,5*0,045*0,4*4 = 0,036 [C]_x000d_
Celkové množství = 0,344</t>
  </si>
  <si>
    <t>224324</t>
  </si>
  <si>
    <t>PILOTY ZE ŽELEZOBETONU C25/30</t>
  </si>
  <si>
    <t>Velkoprůměrové železobetonové piloty O1200 mm zhotoveny rotačně náběhovým způsobem
z betonu C25/30-XA2</t>
  </si>
  <si>
    <t>Opěra O1: počet*plocha*délka [m3] 7*(3,1415*1,2*1,2/4)*8 = 63,333 [A]_x000d_
Pilíř P1: počet*plocha*délka [m3] 6*(3,1415*1,2*1,2/4)*8 = 54,285 [B]_x000d_
Opěra O3: počet*plocha*délka [m3] 7*(3,1415*1,2*1,2/4)*8 = 63,333 [C]_x000d_
Celkové množství = 180,951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</si>
  <si>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sedel, zřízení  všech  požadovaných  otvorů,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ukončení piloty pod ústím vrtu a vyplnění zbývající části sypaninou nebo kamenivem, zřízení výplně piloty pod hladinou vody
- odbourání a odstranění znehodnocené části výplně a úprava hlavy piloty před výstavbou další konstrukční části
- veškerý materiál, výrobky a polotovary, včetně mimostaveništní a vnitrostaveništní dopravy
Položka nezahrnuje:
- dodání a osazení výztuže
- vrty
Způsob měření:
- objem betonu pro přebetonování a nadbetonování se nezapočítává</t>
  </si>
  <si>
    <t>224365</t>
  </si>
  <si>
    <t>VÝZTUŽ PILOT Z OCELI 10505, B500B</t>
  </si>
  <si>
    <t>Betonářská výztuž pilot z oceli třídy B500B
uvažováno 125 kg/m3</t>
  </si>
  <si>
    <t>objem pilot*hmotnost výztuže 0,125 t/m3 180,951*0,125 = 22,619 [A]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</si>
  <si>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
Položka nezahrnuje:
- x</t>
  </si>
  <si>
    <t>264242</t>
  </si>
  <si>
    <t>VRTY PRO PILOTY TŘ. II D DO 1200MM</t>
  </si>
  <si>
    <t>Vrty pro piloty průměr 1200 mm</t>
  </si>
  <si>
    <t>Opěra O1: počet*délka [m] 7*8,0 = 56,000 [A]_x000d_
Pilíř P2: počet *délka [m] 6*8,0 = 48,000 [B]_x000d_
Opěra O3: počet*délka [m] 7*8,0 = 56,000 [C]_x000d_
Celkové množství = 160,000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</si>
  <si>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</si>
  <si>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Základy opěr ze železobetonu
beton C30/37-XC2, XD1, XF1, XA2</t>
  </si>
  <si>
    <t xml:space="preserve">Pod opěrou O1: plocha*délka [m3] 1,7*10,5 = 17,850 [A]_x000d_
Pod křídli opěry O1:  plocha*délka [m3] 2*2,15*2,8 = 12,040 [B]_x000d_
Pod pilířem P2:  plocha*délka [m3] 4,80*8,35 = 40,080 [C]_x000d_
Pod opěrou O3: plocha*délka [m3] 1,7*10,5 = 17,850 [D]_x000d_
Pod křídli opěry O3:  plocha*délka [m3] 2*2,15*2,8 = 12,040 [E]_x000d_
Celkové množství = 99,860</t>
  </si>
  <si>
    <t>Betonářská výztuž základů opěr z oceli třídy B500B
uvažováno 200 kg/m3</t>
  </si>
  <si>
    <t>objem základu*hmotnost výztuže 0,200 t/m3 99,860*0,2 = 19,972 [A]</t>
  </si>
  <si>
    <t>Kotvy římsy ve vývrtu dle VL4-402.02
hmotnost 5,60 kg/ks
včetně vrtů, průměr vrtu 28 mm, hloubka vrtu 170 mm</t>
  </si>
  <si>
    <t>počet*hmotnost na kus [kg] 2*27*5,6 = 302,400 [A]</t>
  </si>
  <si>
    <t>Železobetonová monolitická římsa z betonu třídy C30/37-XD3,XF4
včetně výplně dilatačních spár římsy (EPS tl. 20mm), včetně předtěsnění kruhovým profilem, těsnění dilatačních spár římsy (polyuretanovým tmelem 20×20 mm), penetračního nátěru
včetně těsnění pracovních spár římsy (polyuretanovým tmelem 5×20 mm) a penetračního nátěru</t>
  </si>
  <si>
    <t>Pravá římsa: plocha*délka [m3] 0,303*53,5 = 16,211 [A]_x000d_
Levá římsa: plocha*délka [m3] 0,319*54,5 = 17,386 [B]_x000d_
Celkové množství = 33,597</t>
  </si>
  <si>
    <t>Betonářská výztuž římsy z oceli třídy B500B
uvažováno 175 kg/m3</t>
  </si>
  <si>
    <t>objem římsy*hmotnost výztuže 0,175 t/m3 33,597*0,175 = 5,879 [A]</t>
  </si>
  <si>
    <t>Opěry ze železobetonu
beton C30/37-XC3, XD1, XF2</t>
  </si>
  <si>
    <t>Kyvná stojka O1: výška*šířka*délka [m3] 2,33*0,90*10,5 = 22,019 [A]_x000d_
Křídla opěry O1: počet*plocha*tloušťka [m3] 2*12,73*0,5 = 12,730 [B]_x000d_
Kyvná stojka O4: výška*šířka*délka [m3] 3,79*0,90*10,5 = 35,816 [C]_x000d_
Křídla opěry O4: počet*plocha*tloušťka [m3] 2*(13,79*0,7+13,09*0,5) = 32,396 [D]_x000d_
Celkové množství = 102,961</t>
  </si>
  <si>
    <t>Betonářská výztuž opěry z oceli třídy B500B
uvažováno 200 kg/m3</t>
  </si>
  <si>
    <t>objem opěr*hmotnost výztuže 0,200 t/m3 102,961*0,2 = 20,592 [A]</t>
  </si>
  <si>
    <t>334325</t>
  </si>
  <si>
    <t>MOSTNÍ PILÍŘE A STATIVA ZE ŽELEZOVÉHO BETONU DO C30/37 (B37)</t>
  </si>
  <si>
    <t>Pilíře ze železobetonu
beton C30/37-XC3, XD1, XF2</t>
  </si>
  <si>
    <t>počet*plocha*výška [m3] 2*1,26*2,525 = 6,363 [A]</t>
  </si>
  <si>
    <t>334365</t>
  </si>
  <si>
    <t>VÝZTUŽ MOSTNÍCH PILÍŘŮ A STATIV Z OCELI 10505, B500B</t>
  </si>
  <si>
    <t>Betonářská výztuž pilířů z oceli třídy B500B
uvažováno 175 kg/m3</t>
  </si>
  <si>
    <t>objem opěr*hmotnost výztuže 0,175 t/m3 6,363*0,175 = 1,114 [A]</t>
  </si>
  <si>
    <t>420324</t>
  </si>
  <si>
    <t>PŘECHODOVÉ DESKY MOSTNÍCH OPĚR ZE ŽELEZOBETONU C25/30</t>
  </si>
  <si>
    <t>Železobetonové přechodové desky
beton třídy C25/30-XC2, XF2</t>
  </si>
  <si>
    <t>počet*plocha*šířka [m3] 2*1,77*9,40 = 33,276 [A]</t>
  </si>
  <si>
    <t>420365</t>
  </si>
  <si>
    <t>VÝZTUŽ PŘECHODOVÝCH DESEK MOSTNÍCH OPĚR Z OCELI 10505, B500B</t>
  </si>
  <si>
    <t>Betonářská výztuž opěry z oceli třídy B500B
uvažováno 150 kg/m3</t>
  </si>
  <si>
    <t>objem přechodových desek*hmotnost výztuže 0,150 t/m3 33,276*0,150 = 4,991 [A]</t>
  </si>
  <si>
    <t>421336</t>
  </si>
  <si>
    <t>MOSTNÍ NOSNÉ DESKOVÉ KONSTRUKCE Z PŘEDPJATÉHO BETONU C40/50</t>
  </si>
  <si>
    <t>Desková nosná konstrukce z předpjatého železobetonu
beton C35/45-XC4, XD1, XF2</t>
  </si>
  <si>
    <t>Deska mostu: plocha*délka [m3] 8,958*41,10 = 368,174 [A]_x000d_
Rámové rohy: plocha*šířka [m3] 0,99*10,5+1,00*10,5 = 20,895 [B]_x000d_
Celkové množství = 389,069</t>
  </si>
  <si>
    <t>421365</t>
  </si>
  <si>
    <t>VÝZTUŽ MOSTNÍ DESKOVÉ KONSTRUKCE Z OCELI 10505</t>
  </si>
  <si>
    <t>Betonářská výztuž nosné konstrukce z oceli třídy B500B
uvažováno 175 kg/m3</t>
  </si>
  <si>
    <t>objem NK*hmotnost výztuže 0,175 t/m3 389,069*0,175 = 68,087 [A]</t>
  </si>
  <si>
    <t>421373</t>
  </si>
  <si>
    <t>VÝZTUŽ MOST NOSNÉ DESK KONSTR PŘEDP Z LAN PRO VNITŘ PŘEDPJ</t>
  </si>
  <si>
    <t>kabely dodatečného předpětí, 9x 19 lan Lp 15,7 (150 mm2), včetně 19-ti lanových aktivních kotev (18 ks), a včetně plastových kabelových kanálků a jejich příslušenství; PL 2</t>
  </si>
  <si>
    <t>9*19*(1,50+42,70+1,50)*1,178/1000 = 9,206 [A]</t>
  </si>
  <si>
    <t>Položka zahrnuje:
- dodání předpínací výztuže, kotev, spojek a dalšího potřebného materiálu v požadované kvalitě pro zavedení předpětí, včetně nutného prodloužení pro zakotvení,
- uložení v požadovaném tvaru a prostoru, případně protažení výztuže kabelovými kanálky včetně zřízení kabelových podpor v dostatečném množství, upevnění výztuže s požadovaným zajištěním polohy a krytí betonem,
- osazení kotev, spojek a dalšího potřebného materiálu,
- předepnutí výztuže vč. veškerého nutného předpínacího zařízení, i po etapách dle požadovaného postupu a její ukotvení, vyhotovení všech požadovaných dokladů a protokolů a provedení všech požadovaných kontrol,
- zřízení kabelových kanálků, případně kabelových trub, vč. odvzdušňovacích a injektážních trubiček, čištění, utěsnění a injektáž kanálků nebo trub včetně dodání injektážní hmoty dle projektu a obetonování kotev,
- ochrana výztuže do doby jejího zabetonování, nebo zainjektování,
- vodivé propojení výztuže, která je součástí ochrany konstrukce proti vlivům bludných proudů, vyvedení do měřících skříní nebo míst., osazení měřících skříní nebo míst pro měření bludných proudů
- povrchovou antikorozní úpravu výztuže,
- separaci výztuže
Položka nezahrnuje:
- x</t>
  </si>
  <si>
    <t>42838</t>
  </si>
  <si>
    <t>KLOUB ZE ŽELEZOBETONU VČET VÝZTUŽE</t>
  </si>
  <si>
    <t>Zhotovení vrubových kloubů kyvných stojek</t>
  </si>
  <si>
    <t>Opěra O1: počet*délka [m] 2*10,5 = 21,000 [A]_x000d_
Opěra O4: počet*délka [m] 2*10,5 = 21,000 [B]_x000d_
Celkové množství = 42,000</t>
  </si>
  <si>
    <t xml:space="preserve">Položka zahrnuje:
- pouze zhotovení kloubu (zřízení a odstranění vložky pro pérové a vrubové klouby a pod.)
Položka nezahrnuje:
- beton a výztuž,  musí být zahrnuto v příslušných konstrukčních částech
- beton a výztuž samostatného kloubu (např. kyvné sloupečky) se zařazují jako vodorovná konstrukce.</t>
  </si>
  <si>
    <t>Revizní schodiště z prefabrikovaných dílců včetně výztuže,
beton třídy C30/37-XF4, ocel třídy B500B</t>
  </si>
  <si>
    <t>počet*šířka*délka*výška [m3] (18+28)*0,75*0,50*0,18 = 3,105 [A]</t>
  </si>
  <si>
    <t>Podkladní beton pod drenáží z betonu C8/10n-X0</t>
  </si>
  <si>
    <t>výška*šířka*délka [m3] (0,96+1,95)*0,3*9,50 = 8,294 [A]</t>
  </si>
  <si>
    <t>Podkladní beton pod základy a přechodovými deskami
beton třídy C12/15-X0</t>
  </si>
  <si>
    <t>Podkladní beton pod základy: _x000d_
Opěra O1: plocha*tloušťka [m3] 38,36*0,15 = 5,754 [A]_x000d_
Pilíř P2: plocha*tloušťka [m3] 38,06*0,15 = 5,709 [B]_x000d_
Opěra O3: plocha*tloušťka [m3] 47,88*0,15 = 7,182 [C]_x000d_
Podkladní beton pod přechodovou deskou: počet*plocha*šířka [m3] 2*0,908*9,40 = 17,070 [D]_x000d_
Celkové množství = 35,715</t>
  </si>
  <si>
    <t>Podkladní beton pod kamenným odlážděním a pod revizními schodišti tl. 150 mm
beton třídy C20/25n-XF3</t>
  </si>
  <si>
    <t>U opěry O1: plocha*tloušťka [m3] (9,65+13,14)*0,150 = 3,419 [A]_x000d_
U skluzu za opěrou O1: plocha*tloušťka [m3] 1,53*0,150 = 0,230 [B]_x000d_
U opěry O3: plocha*tloušťka [m3] (16,08+11,65)*0,150 = 4,160 [C]_x000d_
Celkové množství = 7,809</t>
  </si>
  <si>
    <t>451383</t>
  </si>
  <si>
    <t>PODKL VRSTVY ZE ŽELEZOBET DO C16/20 VČET VÝZTUŽE</t>
  </si>
  <si>
    <t>Šablony pro vrtání pilot z betonu C16/20-X0 včetně vyztužení KARI sítěmi</t>
  </si>
  <si>
    <t>Opěra O1: plocha*výška [m3] 36,08*0,20 = 7,216 [A]_x000d_
Opěra P2: šířka*délka*výška [m3] 4,70*8,95*0,20 = 8,413 [B]_x000d_
Opěra O3: plocha*výška [m3] 41,81*0,20 = 8,362 [C]_x000d_
Celkové množství = 23,991</t>
  </si>
  <si>
    <t>Podsyp ze štěrkodrti fr. 16/63 tl. 0,16_x000d_
 m pod kamennou rovnaninou.</t>
  </si>
  <si>
    <t>plocha*tloušťka [m3] 75,0*0,16 = 12,000 [A]</t>
  </si>
  <si>
    <t>plocha*tloušťka*přepočet z půdorysu [m3] 79,5*0,16*1,2 = 15,264 [A]</t>
  </si>
  <si>
    <t>Ochranný podsyp a zásyp těsnící fólie přechodových oblastí mostu ze štěrkopísku
ŠP tl. 150+150 mm</t>
  </si>
  <si>
    <t>Opěra O1: počet vrstev*tloušťka*šířka*délka [m2] 2*0,150*4,9*9,50 = 13,965 [A]_x000d_
Opěra O3: počet vrstev*tloušťka*šířka*délka [m2] 2*0,150*4,3*9,50 = 12,255 [B]_x000d_
Celkové množství = 26,220</t>
  </si>
  <si>
    <t>Podkladní vrstva pod kamenným odlážděním a pod revizními schodišti ze štěrkopísku tl. 100 mm</t>
  </si>
  <si>
    <t>U opěry O1: plocha*tloušťka [m3] (9,65+13,14)*0,100 = 2,279 [A]_x000d_
U skluzu za opěrou O1: plocha*tloušťka [m3] 1,53*0,100 = 0,153 [B]_x000d_
U opěry O3: plocha*tloušťka [m3] (16,08+11,65)*0,100 = 2,773 [C]_x000d_
Celkové množství = 5,205</t>
  </si>
  <si>
    <t>plocha*tloušťka*přepočet z půdorysu [m3] 133,0*0,40*1,2 = 63,840 [A]</t>
  </si>
  <si>
    <t>Pod opěrou O1: šířka*tloušťka*hloubka [m3] (0,80+1,15)*0,50*0,80 = 0,780 [A]_x000d_
Pod opěrou O2: šířka*tloušťka*hloubka [m3] (1,15+0,80)*0,50*0,80 = 0,780 [B]_x000d_
Celkové množství = 1,560</t>
  </si>
  <si>
    <t xml:space="preserve">Kamenná rovnanina s vyklínováním za vyútěním svislého svodu  tl. 0,40 m</t>
  </si>
  <si>
    <t>plocha*tloušťka [m3] 3,2*0,40 = 1,280 [A]</t>
  </si>
  <si>
    <t>plocha*tloušťka*přepočet z půdorysu [m3] 75,0*0,40*1,2 = 36,000 [A]</t>
  </si>
  <si>
    <t>Kamenné odláždění za římsami, podél křídel a pod mostem
průměrná tloušťka 200 mm</t>
  </si>
  <si>
    <t>U opěry O1: plocha*tloušťka [m3] (7,80+6,12)*0,200 = 2,784 [A]_x000d_
U skluzu za opěrou O1: plocha*tloušťka [m3] 0,88*0,200 = 0,176 [B]_x000d_
U opěry O3: plocha*tloušťka [m3] (6,02+9,33)*0,200 = 3,070 [C]_x000d_
Celkové množství = 6,030</t>
  </si>
  <si>
    <t>Na ochraně izolace: délka*šířka [m2] (1,5+42,900+1,5)*9,50 = 436,050 [A]_x000d_
Na ložné vrstvě: délka*šířka [m2] 42,900*9,50 = 407,550 [B]_x000d_
Celkové množství = 843,600</t>
  </si>
  <si>
    <t>574D46</t>
  </si>
  <si>
    <t>ASFALTOVÝ BETON PRO LOŽNÍ VRSTVY MODIFIK ACL 16+, 16S TL. 50MM</t>
  </si>
  <si>
    <t>Ložná vrstva: délka*šířka [m2] 42,900*9,50 = 407,550 [A]</t>
  </si>
  <si>
    <t>Obrusná vrstva: délka*šířka [m2] 42,900*9,50 = 407,550 [A]</t>
  </si>
  <si>
    <t>575C55</t>
  </si>
  <si>
    <t>LITÝ ASFALT MA IV (OCHRANA MOSTNÍ IZOLACE) 16 TL. 40MM</t>
  </si>
  <si>
    <t>Ochrana izolace nosné konstrukce z litého asfaltu tl. 40 mm</t>
  </si>
  <si>
    <t>Ochrana izolace: délka*šířka [m2] (1,5+42,900+1,5)*9,50 = 436,050 [A]</t>
  </si>
  <si>
    <t>Na ložné vrstvě: délka*šířka [m2] 42,900*9,50 = 407,550 [A]</t>
  </si>
  <si>
    <t>Úprava horního povrchu římsy striáží</t>
  </si>
  <si>
    <t>délka*šířka [m2] (54,4+53,4)*0,7 = 75,460 [A]</t>
  </si>
  <si>
    <t>Izolace rubu opěr z asfaltových izolačních pásů</t>
  </si>
  <si>
    <t>Opěra O1: šířka*výška [m2] (1,0+9,50+1,0)*5,1 = 58,650 [A]_x000d_
Opěra O2: šířka*výška [m2] (1,0+9,50+1,0)*3,6 = 41,400 [B]_x000d_
Celkové množství = 100,050</t>
  </si>
  <si>
    <t>Těsnící fólie přechodové oblasti
geomembrána s minimální tloušťkou 1 mm</t>
  </si>
  <si>
    <t>Opěra O1: šířka*délka [m2] 4,9*9,50 = 46,550 [A]_x000d_
Opěra O3: šířka*délka [m2] 4,3*9,50 = 40,850 [B]_x000d_
Celkové množství = 87,400</t>
  </si>
  <si>
    <t>711442</t>
  </si>
  <si>
    <t>IZOLACE MOSTOVEK CELOPLOŠNÁ ASFALTOVÝMI PÁSY S PEČETÍCÍ VRSTVOU</t>
  </si>
  <si>
    <t>Izolace horního povrchu nosné konstrukce z natavitelných asfaltových izolačních pásů</t>
  </si>
  <si>
    <t>délka*šířka [m2] (1,0+42,9+1,0)*10,5 = 471,450 [A]</t>
  </si>
  <si>
    <t>711502</t>
  </si>
  <si>
    <t>OCHRANA IZOLACE NA POVRCHU ASFALTOVÝMI PÁSY</t>
  </si>
  <si>
    <t>Ochrana izolace pod římsami z natavovacích asfaltových izolačních pásů</t>
  </si>
  <si>
    <t>Leva rimsa: šířka*délka [m2] 0,670*41,5 = 27,805 [A]_x000d_
Prava rimsa: šířka*délka [m2] 0,670*40,7 = 27,269 [B]_x000d_
Celkové množství = 55,074</t>
  </si>
  <si>
    <t>Ochrana izolace spodní stavby, netkaná geotextilie s minimální plošnou hmotností 600 g/m2</t>
  </si>
  <si>
    <t>Opěra O1: výška*šířka [m2] 4,48*9,5+1,71*10,5 = 60,515 [A]_x000d_
Křídla opěry O1: počet*plocha [m2] 2*(12,85+12,76+(2,8*2,8)+(4,97*0,5)) = 71,870 [B]_x000d_
Základ podpěry P2: výška*obvod základu+plocha [m2] 1,10*24,90+34,235 = 61,625 [C]_x000d_
Opěra O3: výška*šířka [m2] 5,96*9,5+1,35+10,5 = 68,470 [D]_x000d_
Křídla opěry O3: počet*plocha [m2] 2*(21,72+27,81+(2,8*2,8)+(7,04*0,5)) = 121,780 [E]_x000d_
Celkové množství = 384,260</t>
  </si>
  <si>
    <t>Ochranný nátěr S2 (OS-B) boku nosné konstrukce až za okapní drážku</t>
  </si>
  <si>
    <t>šířka*délka [m2] 0,580*(41,5+40,7) = 47,676 [A]</t>
  </si>
  <si>
    <t>Ochranný nátěr S4 (OS-C) obrubníkové části římsy</t>
  </si>
  <si>
    <t>šířka*délka [m2] 0,3*(54,5+53,5) = 32,400 [A]</t>
  </si>
  <si>
    <t>84434</t>
  </si>
  <si>
    <t>POTRUBÍ ODPADNÍ Z TRUB SKLOLAMINÁTOVÝCH DN DO 200MM</t>
  </si>
  <si>
    <t>podélné svody odvodnění mostu DN 200 mm z ovíjeného sklolaminátu, SN 10000
položka dále zahrnuje:_x000d_
- kolena na podélném svodu DN 200 mm - 90° - 2 ks
- kolena na podélném svodu DN 200 mm - 45° - 2 ks
- vsazovací odbočky pro napojení mostních odvodňovačů DN 200/150 mm, nerez A4 - 4 ks
- vsazovací odbočky pro napojení trubiček odvodnění izolace DN 200/50 mm, nerez A4 - 4 ks
- závěsy podélného svodu odvodnění DN 200 mm, závěs M12, objímka DN 200 mm, nerez A4 - 10 ks
- zkouška vodotěsnosti potrubí</t>
  </si>
  <si>
    <t>podélný svod: délka [m] 2*10,0 = 20,000 [A]_x000d_
svislý svod: délka [m] 2,1+1,7 = 3,800 [B]_x000d_
Celkové množství = 23,800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</si>
  <si>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zkoušky vodotěsnosti a televizní prohlídku</t>
  </si>
  <si>
    <t>87533</t>
  </si>
  <si>
    <t>POTRUBÍ DREN Z TRUB PLAST DN DO 150MM</t>
  </si>
  <si>
    <t>Vyústění drenáže trubkou z HDPE s tloušťkou stěny minimálně 11 mm</t>
  </si>
  <si>
    <t>počet*délka [m] 2*1,1 = 2,200 [A]</t>
  </si>
  <si>
    <t>Drenáž odvodnění přechodových oblastí mostu za rubem opěry,
drenážní trubka z PVC DN 150 o kruhové tuhosti SN8
včetně T kusu</t>
  </si>
  <si>
    <t>délka [m] 9,50+9,50 = 19,000 [A]</t>
  </si>
  <si>
    <t>87534</t>
  </si>
  <si>
    <t>POTRUBÍ DREN Z TRUB PLAST DN DO 200MM</t>
  </si>
  <si>
    <t>Trubka vložená do bednění pro vložení vyústění drenáže</t>
  </si>
  <si>
    <t>počet*délka [m] 2*0,9 = 1,800 [A]</t>
  </si>
  <si>
    <t>9117C1</t>
  </si>
  <si>
    <t>SVOD OCEL ZÁBRADEL ÚROVEŇ ZADRŽ H2 - DODÁVKA A MONTÁŽ</t>
  </si>
  <si>
    <t>Ocelové jednostranné mostní svodidlo s úrovní zadržení H2, včetně odrazek,
včetně kombinované PKO a včetně kompletního kotvení</t>
  </si>
  <si>
    <t>délka [m] 53,5+54,5 = 108,000 [A]</t>
  </si>
  <si>
    <t xml:space="preserve">Položka zahrnuje:
- kompletní dodávku všech dílů certifikovaného ocelového svodidla s předepsanou povrchovou úpravou včetně spojovacích a dilatačních prvků
- montáž a osazení svodidla, včetně kotvení dle zadávací dokumentace, t.j. kotevní desky, případné nivelační hmoty pod kotevní desky, kotvy a spojovací materiál, vrty a zálivku
- přechod na jiný typ svodidla nebo přes mostní závěr  
- ochranu proti bludným proudům a vývody pro jejich měření
Položka nezahrnuje:
- odrazky nebo retroreflexní fólie
Způsob měření:
- vykazuje se délka svodidla v předepsané výšce, délka náběhů se nezapočítává</t>
  </si>
  <si>
    <t>Měřičské body pro dlouhodobé sledování konstrukce</t>
  </si>
  <si>
    <t>Na opěrách: počet [ks] 4 = 4,000 [A]_x000d_
Na pilířích: počet [ks] 4 = 4,000 [B]_x000d_
Na nosné konstrukci: počet [ks] 6 = 6,000 [C]_x000d_
Na římse: počet [ks] 14 = 14,000 [D]_x000d_
Celkové množství = 28,000</t>
  </si>
  <si>
    <t>Tabulky s evidenčním čílsem mostu na samostatných sloupcích</t>
  </si>
  <si>
    <t>počet [ks] 2 = 2,000 [A]</t>
  </si>
  <si>
    <t>Chodníkové obrubníky podél revizních schodišť a kamenné zádlažby z betonu třídy C35/45-XF4, 
včetně betonového lože z betonu třídy C20/25n-XF3</t>
  </si>
  <si>
    <t>U opěry O1: délka [m] 11,5+11,9 = 23,400 [A]_x000d_
U skluzu za opěrou O1: délka [m] 0,8+1,5 = 2,300 [B]_x000d_
U opěry O3: délka [m] 14,6+13,9 = 28,500 [C]_x000d_
Celkové množství = 54,200</t>
  </si>
  <si>
    <t>Silniční obrubníky podél kamenné zádlažby na straně přilehlé k vozovce z beton třídy C35/45-XF4,
včetně betonového lože z betonu třídy C20/25n-XF3</t>
  </si>
  <si>
    <t>počet*délka [m] 4*5+9,8 = 29,800 [A]</t>
  </si>
  <si>
    <t>93132</t>
  </si>
  <si>
    <t>TĚSNĚNÍ DILATAČ SPAR ASF ZÁLIVKOU MODIFIK</t>
  </si>
  <si>
    <t>Těsnění spáry podél obrubníku římsy šířka 20 mm, včetně penetračního nátěru</t>
  </si>
  <si>
    <t>Obrusná vrstva: délka*šířka*hloubka [m3] (73,35+64,47)*0,020*0,040 = 0,110 [A]_x000d_
Ochrana izolace: délka*šířka*hloubka [m3] (43,26+42,54)*0,020*0,040 = 0,069 [B]_x000d_
Celkové množství = 0,179</t>
  </si>
  <si>
    <t>93140</t>
  </si>
  <si>
    <t>MOSTNÍ ZÁVĚRY PODPOVRCHOVÉ</t>
  </si>
  <si>
    <t>podpovrchový závěr mezi nosnou konstrukcí a přechodovou deskou</t>
  </si>
  <si>
    <t>délka [m] 9,4+9,4 = 18,800 [A]</t>
  </si>
  <si>
    <t xml:space="preserve">Položka zahrnuje:
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most. závěru ve styku s ostatními konstrukcemi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úpravy most. závěru jako povrchové  povlaky, zálivky, které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
Položka nezahrnuje:
- x</t>
  </si>
  <si>
    <t>93311</t>
  </si>
  <si>
    <t>ZATĚŽOVACÍ ZKOUŠKA MOSTU STATICKÁ 1. POLE DO 300M2</t>
  </si>
  <si>
    <t>Předpokládá se provedení statické zatěžovací zkoušky dle ČSN 73 6209 Zatěžovací zkoušky mostních objektů.
Předpokládá se ověření pružného chování konstrukce při zatížení prvního pole.</t>
  </si>
  <si>
    <t>počet [ks] 1 = 1,000 [A]</t>
  </si>
  <si>
    <t>Položka zahrnuje:
- podklady a dokumentaci zkoušky
- výrobní dokumentace potřebných zařízení
- stavební práce spojené s přípravou a provedením zkoušky (zřízení a odstranění)
- veškerá zkušební zařízení vč. opotřebení a nájmu
- výpomoce při vlastní zkoušce
- dodání zatěžovacích prostředků a hmot, manipulaci s nimi a jejich opotřebení a nájem
- přeprava zatěžovacích prostředků a hmot na stavbu a zpět, včetně zajížďky k váze a vážních poplatků
- provedení vlastní zkoušky a její vyhodnocení, včetně všech měření a dalších potřebných činností
Položka nezahrnuje:
- x</t>
  </si>
  <si>
    <t>93315</t>
  </si>
  <si>
    <t>ZATĚŽOVACÍ ZKOUŠKA MOSTU STATICKÁ 2. A DALŠÍ POLE DO 300M2</t>
  </si>
  <si>
    <t>Předpokládá se provedení statické zatěžovací zkoušky dle ČSN 73 6209 Zatěžovací zkoušky mostních objektů.
Předpokládá se ověření pružného chování konstrukce při zatížení druhého pole.</t>
  </si>
  <si>
    <t>933331</t>
  </si>
  <si>
    <t>ZKOUŠKA INTEGRITY ULTRAZVUKEM V TRUBKÁCH PILOT SYSTÉMOVÝCH</t>
  </si>
  <si>
    <t>Zkouška integrity piloty CHA
včetně trubek</t>
  </si>
  <si>
    <t>počet [ks] 6 = 6,000 [A]</t>
  </si>
  <si>
    <t xml:space="preserve">Položka zahrnuje:
- kompletní dodávku se všemi pomocnými a doplňujícími pracemi a součástmi; 
- veškeré potřebné mechanismy; 
- podklady a dokumentaci zkoušky; 
- případné stavební práce spojené s přípravou a provedením zkoušky; 
- veškerá zkušební a měřící zařízení vč. opotřebení a nájmu; 
- výpomoce při vlastní zkoušce; 
- provedení vlastní zkoušky a její vyhodnocení, včetně všech měření a dalších potřebných činností; 
-  dodávka a montáž měřících trubek
Položka nezahrnuje:
- x</t>
  </si>
  <si>
    <t>933333</t>
  </si>
  <si>
    <t>ZKOUŠKA INTEGRITY ULTRAZVUKEM ODRAZ METOD PIT PILOT SYSTÉMOVÝCH</t>
  </si>
  <si>
    <t>Zkouška integrity piloty PIT</t>
  </si>
  <si>
    <t>počet [ks] 7+6+7 = 20,000 [A]</t>
  </si>
  <si>
    <t>Položka zahrnuje:
- podklady a dokumentaci zkoušky; 
- případné stavební práce spojené s přípravou a provedením zkoušky; 
- veškerá zkušební a měřící zařízení vč. opotřebení a nájmu; 
- výpomoce při vlastní zkoušce; 
- provedení vlastní zkoušky a její vyhodnocení
Položka nezahrnuje:
- x</t>
  </si>
  <si>
    <t>Kaskádovité skluzy z betonových tvárnic z betonu třídy C30/37-XD3, XF4
včteně podkladního betonu tl. 100 mm z betonu třídy C20/25n-XF3</t>
  </si>
  <si>
    <t>Kaskádový skluz: délka [m] 5,5 = 5,500 [A]_x000d_
Zpevnění pod svislým svodem: délka [m] 0,95 = 0,950 [B]_x000d_
Celkové množství = 6,450</t>
  </si>
  <si>
    <t>93639</t>
  </si>
  <si>
    <t>ZAÚSTĚNÍ SKLUZŮ (VČET DLAŽBY Z LOM KAMENE)</t>
  </si>
  <si>
    <t>Vývařiště odvodňovacích žlabů z monolitického železobetonu - kompletní
včetně zemních prací, podkladního betonu, kamenné dlažby a včetně výztuže ze sítí,
podkladní beton C20/25n-XF3, beton třídy C30/37-XD3,XF4, ocel třídy B500A</t>
  </si>
  <si>
    <t>počet [ks] 3 = 3,000 [A]</t>
  </si>
  <si>
    <t>Položka zahrnuje:
- veškerý materiál, výrobky a polotovary
- mimostaveništní a vnitrostaveništní doprava (rovněž přesuny)
- naložení a složení,případně s uložením
Položka nezahrnuje:
- x</t>
  </si>
  <si>
    <t>936533</t>
  </si>
  <si>
    <t>MOSTNÍ ODVODŇOVACÍ SOUPRAVA 500/500</t>
  </si>
  <si>
    <t>Mostní odovdňovač povrchu vozovky, mříž 500 × 500 mm_x000d_
včetně napojení do podélných svodů odvodnění mostu</t>
  </si>
  <si>
    <t>počet [ks] 4 = 4,000 [A]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</si>
  <si>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
Položka nezahrnuje:
- x</t>
  </si>
  <si>
    <t>936541</t>
  </si>
  <si>
    <t>MOSTNÍ ODVODŇOVACÍ TRUBKA (POVRCHŮ IZOLACE) Z NEREZ OCELI</t>
  </si>
  <si>
    <t>Trubička odvodnění povrchu izolace, nerez DN 50 mm_x000d_
včetně napojení do podélných svodů odvodnění mostu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</si>
  <si>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
Položka nezahrnuje:
- x</t>
  </si>
  <si>
    <t>vybourání šablon pro vrtání pilot</t>
  </si>
  <si>
    <t>dle pol. 451383 23.991 = 23,991 [A]</t>
  </si>
  <si>
    <t>přebytečná zemina z položek 13173, 17110, 17411, 17511 a 264242</t>
  </si>
  <si>
    <t>(3257,568-545,400-366,471-512,010-677,085-749,474)*2,00 = 814,256 [A]</t>
  </si>
  <si>
    <t>beton šablon pro vrtání pilot pilířů z položky 96616</t>
  </si>
  <si>
    <t>57,240*2,50 = 143,100 [A]</t>
  </si>
  <si>
    <t>Veškeré náklady spojené s výlukou na železniční trati, včetně pomalých jízd osobních a nákladních vlaků. (předpokládaná doba výluky potřebná pro realizaci díla je 42 dní, dále je uvažováno s pomalými jízdami po dobu 112 dní)._x000d_
Je doporučeno koordinovat výluky se souvisejícími stavbami SŽ, které by v daném termínu realiazace stavby měly v zájmovém území probíhat. _x000d_
Dále je doporučeno veškeré omezení na železniční trati směřovat na celozávodní dovolenou společnosti ŠKODA Auto._x000d_
Pevná cena - 20,0 mil. Kč</t>
  </si>
  <si>
    <t>02861</t>
  </si>
  <si>
    <t>PRŮZKUMNÉ PRÁCE PROTIKOROZNÍ A BLUDNÝCH PROUDŮ NA POVRCHU</t>
  </si>
  <si>
    <t>stupeň ochranných opatření č. 4; měření požadovaná dle TP 124 včetně vyhotovení protokolů</t>
  </si>
  <si>
    <t>body LMS 6 = 6,000 [A]</t>
  </si>
  <si>
    <t>sejmutí ornice v rámci obvodu staveniště pod mostem, mezi řekou Kněžná a násypem pod opěrou O7 včetně odvozu na mezideponii nebo na skládku; předpokládaná tloušťka sejmutí ornice 0,39 m</t>
  </si>
  <si>
    <t>4378,7*0,39 = 1707,693 [A]</t>
  </si>
  <si>
    <t>natěžení a dovoz ornice z mezideponie z položky 18220</t>
  </si>
  <si>
    <t>ornice 914,148 = 914,148 [A]</t>
  </si>
  <si>
    <t>natěžení a dovoz zeminy z mezideponie z položek 17110, 17411 a 17511</t>
  </si>
  <si>
    <t>zemina 545,400+366,471+512,010+677,085+749,474 = 2850,440 [A]</t>
  </si>
  <si>
    <t>opěra O1 41,90*16,60+21,10*21,80 = 1155,520 [A]_x000d_
pilíře P2, P3 a P4 3*11,80*6,60*2,00 = 467,280 [B]_x000d_
pilíře P5 a P6 2*13,20*8,00*2,00 = 422,400 [C]_x000d_
celkové množství A+B+C = 2045,200</t>
  </si>
  <si>
    <t>17110</t>
  </si>
  <si>
    <t>ULOŽENÍ SYPANINY DO NÁSYPŮ SE ZHUTNĚNÍM</t>
  </si>
  <si>
    <t>úprava terénu pod mostem zeminou, hutněno po vrstvách 300 mm index ulehlosti ID = 0,75-0,80, nebo na D = 95 % PS</t>
  </si>
  <si>
    <t>1818,00*0,30 = 545,400 [A]</t>
  </si>
  <si>
    <t>ornice z položky 12110</t>
  </si>
  <si>
    <t>ornice 1707,693 = 1707,693 [A]</t>
  </si>
  <si>
    <t>zemina z položek 13173 a 264242</t>
  </si>
  <si>
    <t>zemina 2045,200+1072,000*3,1415*1,20*1,20/4 = 3257,568 [A]</t>
  </si>
  <si>
    <t>násyp zemního tělesa pod opěrou O7 vhodnou nebo podmínečně vhodnou zeminou dle ČSN 73 6133 hutněno po vrstvách 300 mm index ulehlosti ID = 0,85, nebo na D = 100 % PS</t>
  </si>
  <si>
    <t>opěra O7 44,30*16,50 = 730,950 [A]</t>
  </si>
  <si>
    <t>zásyp základů pilířů vhodnou nebo podmínečně vhodnou případně upravenou zeminou dle ČSN 73 6133 hutněno po vrstvách 300 mm index ulehlosti ID = 0,75-0,80, nebo na D = 95 % PS</t>
  </si>
  <si>
    <t>pilíře P2, P3 a P4 3*(11,80*6,60*1,80-11,80*6,60*0,15-10,20*5,00*1,50) = 156,006 [A]_x000d_
pilíře P5 a P6 2*(13,20*8,00*1,80-10,50*5,30*0,15-10,20*5,00*1,50) = 210,465 [B]_x000d_
celkové množství A+B = 366,471</t>
  </si>
  <si>
    <t>zásyp základů před a za opěrou vhodnou nebo podmínečně vhodnou případně upravenou zeminou dle ČSN 73 6133 hutněno po vrstvách 300 mm index ulehlosti ID = 0,75-0,80, nebo na D = 95 % PS</t>
  </si>
  <si>
    <t>opěra O1 (3,60+16,50)*17,10 = 343,710 [A]_x000d_
opěra O7 (2,40+7,80)*16,50 = 168,300 [B]_x000d_
celkové množství A+B = 512,010</t>
  </si>
  <si>
    <t>opěra O1 46,60*11,60 = 540,560 [A]_x000d_
opěra O7 12,70*10,75 = 136,525 [B]_x000d_
celkové množství A+B = 677,085</t>
  </si>
  <si>
    <t>opěra O7 1/6*3,1415*14,10*14,10*7,20 = 749,474 [A]</t>
  </si>
  <si>
    <t>opěra O1 8,10*11,60 = 93,960 [A]_x000d_
opěra O7 6,50*10,75 = 69,875 [B]_x000d_
celkové množství A+B = 163,835</t>
  </si>
  <si>
    <t>rozprostření ornice v rámci obvodu staveniště mezi řekou Kněžná a násypem pod opěrou O7 mimo půdorys mostu v tl. 0,39 m; rozprostření ornice na svahových kuželích opěr v tl. 0,15 m</t>
  </si>
  <si>
    <t>dle pol. 12110 1707,693 = 1707,693</t>
  </si>
  <si>
    <t>opěry O1 a O2 0,30*0,30*(10,75+10,75) = 1,935 [A]</t>
  </si>
  <si>
    <t>drenážní proužek z polymerního betonu frakce 4/8 šířky 150 mm a tl. 45 mm</t>
  </si>
  <si>
    <t>podélný a příčný drenážní proužek (223,50+9,50)*0,15*0,045 = 1,573 [A]_x000d_
drenáž u mostních odvodňovačů 13*0,50*0,50*0,045 = 0,146 [B]_x000d_
drenáž u trubiček odvodnění izolace 25*0,40*0,50*0,045 = 0,225 [C]_x000d_
celkové množství A+B+C = 1,944</t>
  </si>
  <si>
    <t>velkoprůměrové železobetonové piloty průměr 1200 mm; zhotoveny rotačně náběhovým způsobem; třída betonu C25/30-XC2,XA2</t>
  </si>
  <si>
    <t>opěra O1 9*3,1415*1,20*1,20/4*14,00 = 142,498 [A]_x000d_
pilíř P2 10*3,1415*1,20*1,20/4*(14,00+0,50) = 163,986 [B]_x000d_
pilíře P3 a P4 2*10*3,1415*1,20*1,20/4*(16,00+0,50) = 373,210 [C]_x000d_
pilíř P5 10*3,1415*1,20*1,20/4*(18,00+0,50) = 209,224 [D]_x000d_
pilíř P6 10*3,1415*1,20*1,20/4*(16,00+0,50) = 186,605 [E]_x000d_
opěra O7 9*3,1415*1,20*1,20/4*16,00 = 162,855 [F]_x000d_
celkové množství A+B+C+D+E+F = 1238,378</t>
  </si>
  <si>
    <t>betonářská výztuž pilot z oceli třídy B500B; uvažováno 100 kg/m3</t>
  </si>
  <si>
    <t>1238,378*0,100 = 123,838 [A]</t>
  </si>
  <si>
    <t>23217A</t>
  </si>
  <si>
    <t>ŠTĚTOVÉ STĚNY BERANĚNÉ Z KOVOVÝCH DÍLCŮ DOČASNÉ (PLOCHA)</t>
  </si>
  <si>
    <t>dočasné pažení stavbních jam pilířů P2, P3 a P4; pažení stavební jámy pilíře P4 se bude provádět pouze při zvýšené hladině spodní vody</t>
  </si>
  <si>
    <t>pilíře P2 a P3 2*2*(11,80+6,60)*6,00 = 441,600 [A]_x000d_
pilíř P4 jen při zvýšené hladině spodní vody 2*(11,80+6,60)*6,00 = 220,800 [B]_x000d_
celkové množství A+B = 662,400</t>
  </si>
  <si>
    <t xml:space="preserve">Položka zahrnuje:
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
Položka nezahrnuje:
- x</t>
  </si>
  <si>
    <t>23717A</t>
  </si>
  <si>
    <t>ODSTRANĚNÍ ŠTĚTOVÝCH STĚN Z KOVOVÝCH DÍLCŮ V PLOŠE</t>
  </si>
  <si>
    <t>odstranění dočasné pažení stavbních jam pilířů P2, P3 a P4</t>
  </si>
  <si>
    <t>Položka zahrnuje:
- odstranění stěn včetně odvozu a uložení na skládku
Položka nezahrnuje:
- x</t>
  </si>
  <si>
    <t>opěra O1 9*14,00 = 126,000 [A]_x000d_
pilíř P2 10*(14,00+2,00) = 160,000 [B]_x000d_
pilíře P3 a P4 2*10*(16,00+2,00) = 360,000 [C]_x000d_
pilíř P5 10*(18,00+2,00) = 200,000 [D]_x000d_
pilíř P6 10*(16,00+2,00) = 180,000 [E]_x000d_
opěra O7 9*16,00 = 144,000 [F]_x000d_
celkové množství A+B+C+D+E+F = 1170,000</t>
  </si>
  <si>
    <t>základy pilířů ze železobetonu; beton třídy C30/37-XC2,XA2</t>
  </si>
  <si>
    <t>pilíře P2, P3, P4, P5 a P6 5*10,20*5,00*1,50 = 382,500 [A]</t>
  </si>
  <si>
    <t>základy opěr ze železobetonu; beton třídy C30/37-XC2,XF1</t>
  </si>
  <si>
    <t>opěra O1 64,89*1,50 = 97,335 [A]_x000d_
opěra O7 51,60*1,50 = 77,400 [B]_x000d_
celkové množství A+B = 174,735</t>
  </si>
  <si>
    <t>betonářská výztuž základů pilířů a opěr z oceli třídy B500B; pro pilíře uvažováno 175 kg/m2, pro opěry 150 kg/m3</t>
  </si>
  <si>
    <t>výztuž základů pilířů 382,500*0,175 = 66,938 [A]_x000d_
výztuž základů opěr 174,735*0,150 = 26,210 [B]_x000d_
celkové množství A+B = 93,148</t>
  </si>
  <si>
    <t>levá římsa 235*5,60 = 1316,000 [A]_x000d_
pravá římsa 241*5,60 = 1349,600 [B]_x000d_
celkové množství A+B = 2665,600</t>
  </si>
  <si>
    <t>levá římsa 240,10*0,50 = 120,050 [A]_x000d_
pravá římsa 245,45*0,32 = 78,544 [B]_x000d_
celkové množství A+B = 198,594</t>
  </si>
  <si>
    <t>výztuž říms 198,594*0,175 = 34,754 [A]</t>
  </si>
  <si>
    <t>opěry ze železobetonu; beton třídy C30/37-XC4,XD3,XF4</t>
  </si>
  <si>
    <t>opěra O1 (13,70+1,40)*11,25+2*45,05*0,70+2*0,90*0,90*0,25 = 233,350 [A]_x000d_
opěra O7 (5,19+1,35)*11,25+2*12,56*0,70+2*0,90*0,90*0,25 = 91,564 [B]_x000d_
celkové množství A+B = 324,914</t>
  </si>
  <si>
    <t>betonářská výztuž opěr z oceli třídy B500B; pro opěry uvažováno 150 kg/m3</t>
  </si>
  <si>
    <t>výztuž opěr 324,914*0,150 = 48,737 [A]</t>
  </si>
  <si>
    <t>334125</t>
  </si>
  <si>
    <t>MOSTNÍ PILÍŘE A STATIVA Z DÍLCŮ ŽELEZOBETON DO C30/37</t>
  </si>
  <si>
    <t>pilíře ze železobetonu; beton třídy C30/37-XC4,XD1,XF2</t>
  </si>
  <si>
    <t>pilíř P2 (9,83+10,08)*2,47+2*1,10*1,10*0,25 = 49,783 [A]_x000d_
pilíř P3 (9,31+9,56)*2,47+2*1,10*1,10*0,25 = 47,214 [B]_x000d_
pilíř P4 (8,75+9,00)*2,47+2*1,10*1,10*0,25 = 44,448 [C]_x000d_
pilíř P5 (7,70+7,95)*2,47+2*1,10*1,10*0,25 = 39,261 [D]_x000d_
pilíř P6 (6,30+6,55)*2,47+2*1,10*1,10*0,25 = 32,345 [E]_x000d_
celkové množství A+B+C+D+E = 213,051</t>
  </si>
  <si>
    <t>betonářská výztuž pilířů z oceli třídy B500B; pro pilíře uvažováno 175 kg/m3</t>
  </si>
  <si>
    <t>výztuž pilířů 213,051*0,175 = 37,284 [A]</t>
  </si>
  <si>
    <t>železobetonové přechodové desky; beton třídy C25/30-XC2,XF2</t>
  </si>
  <si>
    <t>opěra O1 63,16*0,40 = 25,264 [A]_x000d_
opěra O7 47,38*0,40 = 18,952 [B]_x000d_
celkové množství A+B = 44,216</t>
  </si>
  <si>
    <t>betonářská výztuž přechodových desek z oceli třídy B500B; uvažováno 150 kg/m3</t>
  </si>
  <si>
    <t>výztuž přechodových desek 44,216*0,150 = 6,632 [A]</t>
  </si>
  <si>
    <t>422335</t>
  </si>
  <si>
    <t>MOSTNÍ NOSNÉ TRÁM KONSTR Z PŘEDPJ BET DO C30/37</t>
  </si>
  <si>
    <t>monolitická dodatečně předpjatá dvoutrámová nosná konstrukce; beton třídy C30/37-XC4,XD3,XF4</t>
  </si>
  <si>
    <t>nosná konstrukce 8,18*225,60 = 1845,408 [A]_x000d_
koncové příčníky 2*(6,38*1,70+0,10*11,25) = 23,942 [B]_x000d_
celkové množství A+B = 1869,350</t>
  </si>
  <si>
    <t>422365</t>
  </si>
  <si>
    <t>VÝZTUŽ MOSTNÍ TRÁMOVÉ KONSTRUKCE Z OCELI 10505, B500B</t>
  </si>
  <si>
    <t>betonářská výztuž dvoutrámové nosné konstrukce z oceli třídy B500B; pro nosnou konstrukci uvažováno 175 kg/m3</t>
  </si>
  <si>
    <t>výztuž nosné konstrukce 1869,350*0,175 = 327,136 [A]</t>
  </si>
  <si>
    <t>422373</t>
  </si>
  <si>
    <t>VÝZTUŽ MOST NOSNÉ TRÁM KONSTR PŘEDP Z LAN PRO VNITŘ PŘEDPJ</t>
  </si>
  <si>
    <t>kabely dodatečného předpětí, 8x 19 lan Lp 15,7 (150 mm2), včetně 19-ti lanových aktivních kotev (32 ks), včetně 19-ti lanových spojek (40 ks) a včetně plastových kabelových kanálků a jejich příslušenství; PL 2</t>
  </si>
  <si>
    <t>2*8*19*225,00*1,10*1,178/1000 = 88,633 [A]</t>
  </si>
  <si>
    <t>liniové vrubové klouby přechodových desek, včetně betonářské výztuže, ocel třídy B500B</t>
  </si>
  <si>
    <t>opěra O1 9,65 = 9,650 [A]_x000d_
opěra O7 9,50 = 9,500 [B]_x000d_
celkové množství A+B = 19,150</t>
  </si>
  <si>
    <t>428741</t>
  </si>
  <si>
    <t>KALOTOVÉ LOŽISKO PRO ZATÍŽ. DO 10MN, VŠESMĚRNÉ</t>
  </si>
  <si>
    <t>všesměrné kalotové ložisko KGa 7000 ±100/10 na opěrách O1 a O7 vpravo</t>
  </si>
  <si>
    <t>Položka zahrnuje:
- výrobní dokumentaci
- dodání kompletních ložisek požadované kvality
- přípravu, očištění a úpravy úložných ploch
- osazení ložisek podle předepsaného technologického předpisu bez ohledu na způsob uložení a kotvení
- nastavení ložisek, protokolárního měření a vyhodnocení kyvné a kluzné spáry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dočasné zpevnění nebo naopak dočasné uvolnění ložisek
- opatření ložisek znakem výrobce a typovým číslem
- úpravy, očištění a ošetření okolí ložisek
- přiměřeným způsobem je nutné zahrnout ustanovení pro TMCH 94 pro kovové konstrukce.
Položka nezahrnuje:
- x</t>
  </si>
  <si>
    <t>428742</t>
  </si>
  <si>
    <t>KALOTOVÉ LOŽISKO PRO ZATÍŽ. DO 10MN, JEDNOSMĚRNÉ</t>
  </si>
  <si>
    <t>podélně posuvné kalotové ložisko KGe 7000 ±100/0 na opěrách O1 a O7 vlevo</t>
  </si>
  <si>
    <t>428751</t>
  </si>
  <si>
    <t>KALOTOVÉ LOŽISKO PRO ZATÍŽ. DO 15MN, VŠESMĚRNÉ</t>
  </si>
  <si>
    <t>všesměrné kalotové ložisko KGa 12000 ±75/10 na pilířích P2 a P6 vpravo</t>
  </si>
  <si>
    <t>všesměrné kalotové ložisko KGa 12000 ±50/10 na pilířích P3 a P5 vpravo</t>
  </si>
  <si>
    <t>428752</t>
  </si>
  <si>
    <t>KALOTOVÉ LOŽISKO PRO ZATÍŽ. DO 15MN, JEDNOSMĚRNÉ</t>
  </si>
  <si>
    <t>podélně posuvné kalotové ložisko KGe 12000 ±75/0 na pilířích P2 a P6 vlevo</t>
  </si>
  <si>
    <t>podélně posuvné kalotové ložisko KGe 12000 ±50/0 na pilířích P3 a P5 vlevo</t>
  </si>
  <si>
    <t>příčně posuvné kalotové ložisko KGeq 12000 ±0/10 na pilíři P4 vpravo</t>
  </si>
  <si>
    <t>428753</t>
  </si>
  <si>
    <t>KALOTOVÉ LOŽISKO PRO ZATÍŽ. DO 15MN, PEVNÉ</t>
  </si>
  <si>
    <t>pevné kalotové ložisko KGe 12000 na pilíři P4 vlevo</t>
  </si>
  <si>
    <t>opěra O1 (44+26)*0,75*0,50*0,18 = 4,725 [A]_x000d_
opěra O2 (22+19)*0,75*0,50*0,18 = 2,768 [B]_x000d_
celkové množství A+B = 7,493</t>
  </si>
  <si>
    <t>opěra O1 10,75*1,00*0,3 = 3,225 [A]_x000d_
opěra O7 10,75*0,70*0,3 = 2,258 [B]_x000d_
celkové množství A+B = 5,483</t>
  </si>
  <si>
    <t>podkladní beton pod základy pilířů a pod přechodovými deskami opěr; beton třídy C12/15-X0</t>
  </si>
  <si>
    <t>pilíře P2, P3 a P4 3*11,80*6,60*0,15 = 35,046 [A]_x000d_
pilíře P5 a P6 2*10,50*5,30*0,15 = 16,695 [B]_x000d_
opěra O1 63,16*0,10 = 6,316 [C]_x000d_
opěra O7 47,38*0,10 = 4,738 [D]_x000d_
celkové množství A+B+C+D = 62,795</t>
  </si>
  <si>
    <t>opěra O1 (92,90*1,21+9,80+9,10+4,00)*0,15 = 20,296 [A]_x000d_
opěra O7 (61,30*1,21+9,80+8,30+4,40)*0,15 = 14,501 [B]_x000d_
revizní schodiště u opěry O1 (44+26)*0,75*0,30*0,15 = 2,363 [C]_x000d_
revizní schodiště u opěry O7 (22+19)*0,75*0,30*0,15 = 1,384 [D]_x000d_
celkové množství A+B+C+D = 38,544</t>
  </si>
  <si>
    <t>šablony pro vrtání pilot z betonu C16/20-X0 včetně vyztužení KARI sítěmi; šablony pod opěrami budou současně sloužit jako vrstva podkladního betonu pod základy opěr</t>
  </si>
  <si>
    <t>opěra O1 75,01*0,20 = 15,002 [A]_x000d_
pilíře P2, P3, P4, P5 a P6 5*10,60*5,40*0,20 = 57,240 [B]_x000d_
opěra O7 59,06*0,20 = 11,812 [C]_x000d_
celkové množství A+B+C = 84,054</t>
  </si>
  <si>
    <t>podsyp ze štěrkodrti fr. 16/63 tl. 0,16 m pod kamennou rovnaninou na patě násypu opěry O7</t>
  </si>
  <si>
    <t>opěra O7 (38,8+85,1)*1,21*0,16 = 23,987 [A]</t>
  </si>
  <si>
    <t>opěra O1 2*11,60*8,60*0,15 = 29,928 [A]_x000d_
opěra O2 2*10,75*6,00*0,15 = 19,350 [B]_x000d_
celkové množství A+B = 49,278</t>
  </si>
  <si>
    <t>podkladní vrstva pod kamenným odlážděním ze štěrkopísku tl. 100 mm</t>
  </si>
  <si>
    <t>opěra O1 (92,90*1,21+9,80+9,10+4,00)*0,10 = 13,531 [A]_x000d_
opěra O7 (61,30*1,21+9,80+8,30+4,40)*0,10 = 9,667 [B]_x000d_
celkové množství A+B = 23,198</t>
  </si>
  <si>
    <t>opěra O1 13,20*0,80*0,50 = 5,280 [A]_x000d_
opěra O2 13,20*0,80*0,50 = 5,280 [B]_x000d_
celkové množství A+B = 10,560</t>
  </si>
  <si>
    <t>kamenná rovnanina na patě násypu opěry O7 s vyklínováním tl. 0,40 m; balvany o hmotnosti min. 100 kg</t>
  </si>
  <si>
    <t>(38,8+85,1)*1,21*0,40 = 59,968 [A]</t>
  </si>
  <si>
    <t>opěra O1 (92,90*1,21+9,80+9,10+4,00)*0,20 = 27,062 [A]_x000d_
opěra O7 (61,30*1,21+9,80+8,30+4,40)*0,20 = 19,335 [B]_x000d_
celkové množství A+B = 46,397</t>
  </si>
  <si>
    <t>spojovací postřik modifikovanou asf. emulzí PS-CP v množství 0,35 kg/m2 dle ČSN EN 12271; ČSN 73 6129</t>
  </si>
  <si>
    <t>ochrana izolace (1,50+226,40+1,50)*9,50 = 2179,300 [A]_x000d_
ložná vrtsva 226,40*9,50 = 2150,800 [B]_x000d_
celkové množství A+B = 4330,100</t>
  </si>
  <si>
    <t>asfaltový beton pro ložní vrstvy ACL 16S PMB 25/55-60 tl. 50 mm dle ČSN EN 13108-1; ČSN 73 6121</t>
  </si>
  <si>
    <t>ložná vrstva 226,40*9,50 = 2150,800 [A]</t>
  </si>
  <si>
    <t>asfaltový koberec mastixový SMA 11S PMB 45/80-65 tl. 40 mm dle ČSN EN 13108-5, ČSN 73 6121</t>
  </si>
  <si>
    <t>obrusná vrstva 226,40*9,50 = 2150,800 [A]</t>
  </si>
  <si>
    <t>ochrana izolace nosné konstrukce z litého asfaltu tl. 40 mm, včetně přetažení na přechodové desky</t>
  </si>
  <si>
    <t>ochrana izolace (1,50+226,40+1,50)*9,50 = 2179,300 [A]</t>
  </si>
  <si>
    <t>posyp obrusné vrstvy SMA předobaleným kamenivem HDK 2/4 v množství 1,5 kg/m2 dle ČSN EN 13242+A1; ČSN 73 6129</t>
  </si>
  <si>
    <t>levá římsa 240,10*1,35 = 324,135 [A]_x000d_
pravá římsa 245,45*0,60 = 147,270 [B]_x000d_
celkové množství A+B = 471,405</t>
  </si>
  <si>
    <t>izolace rubu opěr asfaltovými pásy</t>
  </si>
  <si>
    <t>opěra O1 (1,00+10,75+1,00)*7,00 = 89,250 [A]_x000d_
opěra O7 (1,00+10,75+1,00)*4,10 = 52,275 [B]_x000d_
celkové množství A+B = 141,525</t>
  </si>
  <si>
    <t>opěra O1 11,60*8,60 = 99,760 [A]_x000d_
opěra O2 10,75*6,00 = 64,500 [B]_x000d_
celkové množství A+B = 164,260</t>
  </si>
  <si>
    <t>izolace horního povrchu nosné konstrukce z natavitelných asfaltových izolačních pásů na pečetící vrtsvu</t>
  </si>
  <si>
    <t>celoplošná izolace 226,40*11,25+(1,50+1,50)*9,50 = 2575,500 [A]</t>
  </si>
  <si>
    <t>ochrana izolace horního povrchu nosné konstrukce pod římsami z asfaltových pásů</t>
  </si>
  <si>
    <t>levá římsa 223,75*1,35 = 302,063 [A]_x000d_
pravá římsa 229,10*0,60 = 137,460 [B]_x000d_
celkové množství A+B = 439,523</t>
  </si>
  <si>
    <t>základ opěry O1 36,70*1,50+15,30 = 70,350 [A]_x000d_
základ opěry O7 49,80*1,50+24,20 = 98,900 [B]_x000d_
základy pilířů 5*(30,40*1,50+51,00) = 483,000 [C]_x000d_
dřík a křídla opěry O1 2*10,75*7,00+2*(29,10+4,80*0,70+45,10) = 305,620 [D]_x000d_
dřík a křídla opěry O7 2*10,75*4,10+2*(7,30+5,70*0,70+12,60) = 135,930 [E]_x000d_
celkové množství A+B+C+D+E = 1093,800</t>
  </si>
  <si>
    <t>74C962</t>
  </si>
  <si>
    <t>PROTIDOTYKOVÁ ZÁBRANA NA MOSTU</t>
  </si>
  <si>
    <t>svislá protidotyková zábrana na římse mostu v místě křížení se železniční tratí dle ČSN 73 6223; 2 ks, délka 6,00 m, výška 2,00 m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</si>
  <si>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</si>
  <si>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ochranný nátěr S2 (OS-B) boku nosné konstrukce a líce koncových příčníků až za okapní drážku</t>
  </si>
  <si>
    <t>nosná konstrukce 2*226,00*(0,25+0,30) = 248,600 [A]_x000d_
koncové příčníky 2*(6,38+14,15*0,30) = 21,250 [B]_x000d_
celkové množství A+B = 269,850</t>
  </si>
  <si>
    <t>ochranný povlak podhledu nosné konstrukce mostu proti účinkům výfukových plynů nad železniční tratí ve 2. poli mostu</t>
  </si>
  <si>
    <t>podhled nosné konstrukce 16,80*6,00 = 100,800 [A]</t>
  </si>
  <si>
    <t>podélné svody odvodnění mostu DN 200 mm z ovíjeného sklolaminátu, SN 10000_x000d_
položka dále zahrnuje:_x000d_
- vsazovací odbočky pro napojení mostních odvodňovačů DN 200/150 mm, nerez A4 - 8 ks_x000d_
- vsazovací odbočky pro napojení trubiček odvodnění izolace DN 200/50 mm, nerez A4 - 16 ks_x000d_
- závěsy podélného svodu odvodnění DN 200 mm, závěs M12, objímka DN 200 mm, nerez A4 - 49 ks_x000d_
- zkouška vodotěsnosti potrubí</t>
  </si>
  <si>
    <t>podélný svod 145,20 = 145,200 [A]</t>
  </si>
  <si>
    <t>84444</t>
  </si>
  <si>
    <t>POTRUBÍ ODPADNÍ Z TRUB SKLOLAMINÁTOVÝCH DN DO 250MM</t>
  </si>
  <si>
    <t>podélné svody odvodnění mostu DN 250 mm z ovíjeného sklolaminátu, SN 10000_x000d_
položka dále zahrnuje:_x000d_
- kolena na podélném svodu DN 250 mm - 90° - 1 ks_x000d_
- kolena na podélném svodu DN 250 mm - 45° - 1 ks_x000d_
- vsazovací odbočky pro napojení mostních odvodňovačů DN 250/150 mm, nerez A4 - 5 ks_x000d_
- vsazovací odbočky pro napojení trubiček odvodnění izolace DN 250/50 mm, nerez A4 - 9 ks_x000d_
- závěsy podélného svodu odvodnění DN 250 mm, závěs M12, objímka DN 250 mm, nerez A4 - 26 ks_x000d_
- kompenzátor podélného svodu odvodnění mostu, DN 250 mm, déllka 600 mm - 1ks_x000d_
- zkouška vodotěsnosti potrubí</t>
  </si>
  <si>
    <t>podélný svod 74,30 = 74,300 [A]_x000d_
svislý svod 3,50 = 3,500 [B]_x000d_
celkové množství A+B = 77,800</t>
  </si>
  <si>
    <t>prostup rubové drenáže skrz dřík opěry; trubka HDPE DN 200 mm</t>
  </si>
  <si>
    <t>opěry O1 a O7 2*3,05 = 6,100 [A]</t>
  </si>
  <si>
    <t>vyústění drenáže trubkou z HDPE s tloušťkou stěny minimálně 11 mm včetně T kusu</t>
  </si>
  <si>
    <t>opěry O1 a O7 2*3,25 = 6,500 [A]</t>
  </si>
  <si>
    <t>opěry O1 a O7 2*10,75 = 21,500 [A]</t>
  </si>
  <si>
    <t>9112B1</t>
  </si>
  <si>
    <t>ZÁBRADLÍ MOSTNÍ SE SVISLOU VÝPLNÍ - DODÁVKA A MONTÁŽ</t>
  </si>
  <si>
    <t>ocelové mostní zábradlí z oceli třídy S235 J2 G3 se svislou výplní výšky 1,10 m, včetně kombinované PKO, včetně kompletního kotvení a včetně přípravy pro osazení ochrany proti doktyku nad železniční tratí</t>
  </si>
  <si>
    <t>mostní zábradlí na levé římse mostu 238,60 = 238,600 [A]</t>
  </si>
  <si>
    <t>mostní svodidlo na levé římse mostu 240,10 = 240,100 [A]</t>
  </si>
  <si>
    <t>9117D1</t>
  </si>
  <si>
    <t>SVOD OCEL ZÁBRADEL ÚROVEŇ ZADRŽ H3 - DODÁVKA A MONTÁŽ</t>
  </si>
  <si>
    <t>ocelové zábradelní svodidlo s úrovní zadržení H3, včetně odrazek, včetně kombinované PKO a včetně kompletního kotvení</t>
  </si>
  <si>
    <t>zábradelní svodidlo na pravé římse mostu 245,30 = 245,300 [A]</t>
  </si>
  <si>
    <t>spodní stavba 7*4 = 28,000 [A]_x000d_
nosná konstrukce 6*2 = 12,000 [B]_x000d_
římsy 15*2 = 30,000 [C]_x000d_
celkové množství A+B+C = 70,000</t>
  </si>
  <si>
    <t>opěra O1 6,85+11,55*1,21+0,75+6,70*1,21+2*6,75*1,21+6,10+11,60*1,21+0,75+6,80*1,21 = 75,132 [A]_x000d_
opěra O7 6,90+2,30+7,45*1,21+0,75+4,80*1,21+2*4,85*1,21+6,30+8,35*1,21+0,75+4,95*1,21 = 59,653 [B]_x000d_
celkové množství A+B = 134,785</t>
  </si>
  <si>
    <t>silniční obrubníky podél kamenné dlažby přechodu říms; beton třídy C35/45-XF4, včetně betonového lože z betonu třídy C20/25n-XF3</t>
  </si>
  <si>
    <t>4*5,00 = 20,000 [A]</t>
  </si>
  <si>
    <t>těsnění spáry podél obrubníku římsy šířky 20 mm, včetně penetračního nátěru</t>
  </si>
  <si>
    <t>ochrana izolace 2*226,40*0,02*0,04 = 0,362 [A]_x000d_
obrusná vrtsva podél levé římsy (5,00+240,10+5,00)*0,02*0,04 = 0,200 [B]_x000d_
obrusná vrtsva podél pravé římsy (5,00+245,45+5,00)*0,02*0,04 = 0,204 [C]_x000d_
celkové množství A+B+C = 0,766</t>
  </si>
  <si>
    <t>93154</t>
  </si>
  <si>
    <t>MOSTNÍ ZÁVĚRY POVRCHOVÉ POSUN DO 240MM</t>
  </si>
  <si>
    <t>povrchový ocelový mostní závěr s úpravou pro snížení hlučnosti, celkový posun 240 mm (±120 mm), včetně řešení všech detailů napojení MZ na konstrukci vozovky a římsy</t>
  </si>
  <si>
    <t>opěra O1 13,50 = 13,500 [A]_x000d_
opěra O7 13,35 = 13,350 [B]_x000d_
celkové množství A+B = 26,850</t>
  </si>
  <si>
    <t>93312</t>
  </si>
  <si>
    <t>ZATĚŽOVACÍ ZKOUŠKA MOSTU STATICKÁ 1. POLE DO 500M2</t>
  </si>
  <si>
    <t>statická zatěžovací zkouška mostu v 1. poli mostu</t>
  </si>
  <si>
    <t>SZZ v 1. poli mostu 1 = 1,000 [A]</t>
  </si>
  <si>
    <t>93316</t>
  </si>
  <si>
    <t>ZATĚŽOVACÍ ZKOUŠKA MOSTU STATICKÁ 2. A DALŠÍ POLE DO 500M2</t>
  </si>
  <si>
    <t>statická zatěžovací zkouška mostu ve 2., 5. a 6. poli mostu</t>
  </si>
  <si>
    <t>SZZ ve 2., 5. a 6. poli mostu 3 = 3,000 [A]</t>
  </si>
  <si>
    <t>93331</t>
  </si>
  <si>
    <t>ZATĚŽ ZKOUŠKA PILOT SYSTÉMOVÝCH STATICKÁ</t>
  </si>
  <si>
    <t>statická zatěžovací zkouška 1 středové piloty na pilíři P5; včetně tahových pilot</t>
  </si>
  <si>
    <t>pilota pilíře P5 1 = 1,000 [A]</t>
  </si>
  <si>
    <t xml:space="preserve">Položka zahrnuje:
- kompletní dodávku se všemi pomocnými a doplňujícími pracemi a součástmi
- veškeré potřebné mechanismy (např. montážní zvedací plošiny)
- není- li v zadávací dokumentaci  stanoveno jinak, zahrnujeeí tyto práce veškeré povrchové úpravy zařízení
- nutné zemní práce na osazení nosných konstrukcí těchto zařízení,  včetně prácí pro osazení do konstrukcí nebo na konstrukce (zabetonování kapes nebo jam, vyvrtání kotevních otvorů, těsnění, tmelení a pod.)
- zatěžování a odlehčování piloty podle projektu
- podklady a dokumentaci zkoušky
- výrobní dokumentaci potřebných zařízení 
- stavební práce spojené s přípravou a provedením zkoušky (zřízení a odstranění)
- veškerá zkušební zařízení vč. opotřebení a nájmu
- výpomoce při vlastní zkoušce
- dodání zatěžovacích prostředků a hmot, manipulaci s nimi a jejich opotřebení a nájem
- přeprava zatěžovacích prostředků a hmot na stavbu a zpět, včetně zajížďky k váze a vážních poplatků
- provedení vlastní zkoušky a její vyhodnocení, včetně všech měření a dalších potřebných činností
Položka nezahrnuje:
- x</t>
  </si>
  <si>
    <t>opěry O1 a O7 2*2 = 4,000 [A]_x000d_
pilíře P2, P3, P4, P5 a P6 5*2 = 10,000 [B]_x000d_
celkové množství A+B = 14,000</t>
  </si>
  <si>
    <t>opěry O1 a O7 2*9 = 18,000 [A]_x000d_
pilíře P2, P3, P4, P5 a P6 5*10 = 50,000 [B]_x000d_
celkové množství A+B = 68,000</t>
  </si>
  <si>
    <t>kaskádovité skluzy z betonových tvárnic z betonu třídy C30/37-XD3,XF4 včteně podkladního betonu tl. 100 mm z betonu třídy C20/25n-XF3</t>
  </si>
  <si>
    <t>opěra O1 (17,75+18,40)*1,21 = 43,742 [A]_x000d_
opěra O7 13,00*1,21 = 15,730 [B]_x000d_
celkové množství A+B = 59,472</t>
  </si>
  <si>
    <t>vývařiště odvodňovacích žlabů z monolitického železobetonu - kompletní včetně zemních prací, podkladního betonu, kamenné dlažby a včetně výztuže ze sítí, podkladní beton C20/25n-XF3, beton třídy C30/37-XD3,XF4, ocel třídy B500A</t>
  </si>
  <si>
    <t>zaústění skluzů u opěr O1 a O7 3 = 3,000 [A]</t>
  </si>
  <si>
    <t>93640</t>
  </si>
  <si>
    <t>DROBNÉ DOPLŇK KONSTR KAMENNÉ</t>
  </si>
  <si>
    <t>čedičová žlabovka vyústění odvodnění úložných prahů opěr O1 a O7</t>
  </si>
  <si>
    <t>4 = 4,000 [A]</t>
  </si>
  <si>
    <t>mostní odovdňovač povrchu vozovky, mříž 500 × 500 mm, centrický odtok DN 150 mm, včetně napojení do podélných svodů odvodnění mostu</t>
  </si>
  <si>
    <t>13 = 13,000 [A]</t>
  </si>
  <si>
    <t>trubička odvodnění povrchu izolace, nerez DN 50 mm, včetně napojení do podélných svodů odvodnění mostu</t>
  </si>
  <si>
    <t>25 = 25,000 [A]</t>
  </si>
  <si>
    <t>94490</t>
  </si>
  <si>
    <t>OCHRANNÁ KONSTRUKCE</t>
  </si>
  <si>
    <t>ochranná síť nad železniční tratí ve 2. poli mostu</t>
  </si>
  <si>
    <t>ochranná síť 23,00*8,00 = 184,000 [A]</t>
  </si>
  <si>
    <t>Položka zahrnuje:
- dovoz, montáž, údržbu, opotřebení (nájemné), demontáž, konzervaci, odvoz
Položka nezahrnuje:
- x</t>
  </si>
  <si>
    <t>šablony pro vrtání pilot pilířů z položky 451383</t>
  </si>
  <si>
    <t>pilíře P2, P3, P4, P5 a P6 5*10,60*5,40*0,20 = 57,240 [A]</t>
  </si>
  <si>
    <t>pol. 17120.2 - pol.12573 [m3] (724,847-511,932)*2,00 = 425,830 [A]</t>
  </si>
  <si>
    <t>dle pol. 96616 14.080*2,50 = 35,200 [A]</t>
  </si>
  <si>
    <t>U opěry O1: plocha*tloušťka [m3] 236,63*0,3 = 70,989 [A]_x000d_
U opěry O2: plocha*tloušťka [m3] 258,41*0,3 = 77,523 [B]_x000d_
Celkové množství = 148,512</t>
  </si>
  <si>
    <t>dle pol. 17411.1 [m3] 258,820 = 258,820 [A]_x000d_
dle pol. 17411.2 [m3] 79,460 = 79,460 [B]_x000d_
dle pol. 17511 [m3] 173,652 = 173,652 [C]_x000d_
Celkové množství = 511,932</t>
  </si>
  <si>
    <t>Opěra O1: plocha*šířka [m3] 17,23*17,5 = 301,525 [A]_x000d_
Opěra O2: plocha*šířka [m3] 16,28*18,5 = 301,180 [B]_x000d_
Celkové množství = 602,705</t>
  </si>
  <si>
    <t>dle pol. 12110 148.512 = 148,512 [A]</t>
  </si>
  <si>
    <t>zemina z výkopů: dle pol. 13173 [m3] 602,705 = 602,705 [A]_x000d_
zemina z vrtů pilot: plocha vrtu*pol. 264242 [m3] 3,1415*1,2*1,2/4*108,0 = 122,142 [B]_x000d_
Celkové množství = 724,847</t>
  </si>
  <si>
    <t>Zásyp základu před opěrou O1: plocha*šířka [m3] 3,3*16,2 = 53,460 [A]_x000d_
Zásyp základu za opěrou O1: plocha*šířka [m3] 6,6*12,9 = 85,140 [B]_x000d_
Zásyp základu před opěrou O2: plocha*šířka [m3] 2,1*16,8 = 35,280 [D]_x000d_
Zásyp základu za opěrou O2: plocha*šířka [m3] 6,2*13,7 = 84,940 [E]_x000d_
Celkové množství = 258,820</t>
  </si>
  <si>
    <t>Zásyp za opěrou O1: plocha*šířka [m3] 6,5*12,9 = 83,850 [A]_x000d_
Zásyp za opěrou O2: plocha*šířka [m3] 5,8*13,7 = 79,460 [B]</t>
  </si>
  <si>
    <t>obsyp svahových kuželů vhodnou nebo podmínečně vhodnou případně upravenou zeminou dle ČSN 73 6133
hutněno po vrstvách 300 mm index ulehlosti ID = 0,75-0,80, nebo na D = 95 % PS</t>
  </si>
  <si>
    <t>Opěra O1: objem [m3] 1/6*3,1415*6,7*6,7*4,0 = 94,015 [A]_x000d_
Opěra O2: objem [m3] 1/6*3,1415*6,5*6,5*3,6 = 79,637 [B]_x000d_
Celkové množství = 173,652</t>
  </si>
  <si>
    <t>za opěrou O1: plocha*šířka [m3] 7,8*12,9 = 100,620 [A]_x000d_
za opěrou O4: plocha*šířka [m3] 7,1*13,7 = 97,270 [B]_x000d_
Celkové množství = 197,890</t>
  </si>
  <si>
    <t>dle pol. 12110 148,512 = 148,512</t>
  </si>
  <si>
    <t>Opěra O1: šířka*výška*délka [m3] 0,3*0,3*13,38 = 1,204 [A]_x000d_
Opěra O2: šířka*výška*délka [m3] 0,3*0,3*14,10 = 1,269 [B]_x000d_
Celkové množství = 2,473</t>
  </si>
  <si>
    <t>Podélný drenážní proužek z polymerního betonu frakce 4/8 šířky 150 mm a tl. 45 mm
včetně nátoků u mostních odvodňovačů a trubiček odvodnění izolace</t>
  </si>
  <si>
    <t xml:space="preserve">Podélný drenážní proužek: šířka*výška*délka [m3] 0,15*0,045*(22,07+22,26-2*4*0,40-2*0,50) = 0,271 [A]_x000d_
Nátok u mostního odvodňovače:  šířka*výška*délka*počet [m3] 0,5*0,045*0,5*2 = 0,023 [B]_x000d_
Nátok u trubičky:  šířka*výška*délka*počet [m3] 0,5*0,045*0,4*2*4 = 0,072 [C]_x000d_
Celkové množství = 0,366</t>
  </si>
  <si>
    <t>Opěra O1: počet*plocha*délka [m3] 6*(3,1415*1,2*1,2/4)*10 = 67,856 [A]_x000d_
Opěra O2: počet*plocha*délka [m3] 6*(3,1415*1,2*1,2/4)*8 = 54,285 [C]_x000d_
Celkové množství = 122,141</t>
  </si>
  <si>
    <t>objem pilot*hmotnost výztuže 0,125 t/m3 122,141*0,125 = 15,268 [A]</t>
  </si>
  <si>
    <t>dočasné pažení stavbní jámy u opěry ze štětovnic</t>
  </si>
  <si>
    <t>U opěry O2: délka*výška [m2] 23,8*6,00 = 142,800 [A]</t>
  </si>
  <si>
    <t>odstranění dočasného pažení stavbních jam u opěry</t>
  </si>
  <si>
    <t>Opěra O1: počet*délka [m] 6*10 = 60,000 [A]_x000d_
Opěra O2: počet*délka [m] 6*8,0 = 48,000 [B]_x000d_
Celkové množství = 108,000</t>
  </si>
  <si>
    <t>Pod opěrou O1: plocha*délka [m3] 3,63*15,4 = 55,902 [A]_x000d_
Pod opěrou O2: plocha*délka [m3] 3,63*16,0 = 58,080 [B]_x000d_
Celkové množství = 113,982</t>
  </si>
  <si>
    <t>objem základu*hmotnost výztuže 0,200 t/m3 113,982*0,200 = 22,796 [A]</t>
  </si>
  <si>
    <t>počet*hmotnost na kus [kg] 2*17*5,6 = 190,400 [A]</t>
  </si>
  <si>
    <t>počet*plocha*délka [m3] 2*0,541*33,0 = 35,706 [A]</t>
  </si>
  <si>
    <t>objem římsy*hmotnost výztuže 0,175 t/m3 35,706*0,175 = 6,249 [A]</t>
  </si>
  <si>
    <t>Opěra O1: výška*šířka*délka [m3] 3,96*1,20*15,9 = 75,557 [A]_x000d_
Křídla opěry O1: počet*plocha*tloušťka [m3] 2*13,46*0,5 = 13,460 [B]_x000d_
Opěry O4: výška*šířka*délka [m3] 3,64*1,2*16,6 = 72,509 [C]_x000d_
Křídla opěry O4: počet*plocha*tloušťka [m3] 2*13,76*0,5 = 13,760 [D]_x000d_
Celkové množství = 175,286</t>
  </si>
  <si>
    <t>objem opěr*hmotnost výztuže 0,200 t/m3 175,286*0,200 = 35,057 [A]</t>
  </si>
  <si>
    <t>33794</t>
  </si>
  <si>
    <t>SLOUPKY PROTIHLUK STĚN Z KOVU</t>
  </si>
  <si>
    <t>Sloupky zábrany proti průletu netopýrů výšky 3,0 m z oceli třídy S235 J2 G3
válcovaný profil HEB 160 včetně patního plechu 128 kg/ks_x000d_
včetně kombinované PKO a včetně kompletního kotvení</t>
  </si>
  <si>
    <t>počet*hmotnost/kus [t] 2*17*0,128 = 4,352 [A]</t>
  </si>
  <si>
    <t xml:space="preserve"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</si>
  <si>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34794</t>
  </si>
  <si>
    <t>STĚNY PROTIHLUKOVÉ A OHRADNÍ Z KOVU</t>
  </si>
  <si>
    <t>Výplňové panely zábrany proti průletu netopýrů tvořené sítí s oky velikosti maximálně 20x20 mm_x000d_
uvažovaná hmotnost 3,0 kg/m2</t>
  </si>
  <si>
    <t>výška*délka*hmotnost [t] 3,0*(2*33,0)*0,003 = 0,594 [A]</t>
  </si>
  <si>
    <t>Opěra O1: plocha*šířka [m3] 1,83*12,74 = 23,314 [A]_x000d_
Opěra O2: plocha*šířka [m3] 1,83*13,61 = 24,906 [B]_x000d_
Celkové množství = 48,220</t>
  </si>
  <si>
    <t>objem přechodových desek*hmotnost výztuže 0,150 t/m3 48,220*0,150 = 7,233 [A]</t>
  </si>
  <si>
    <t>Střední část desky: střední plocha*střední šířka [m3] 16,29*13,27 = 216,168 [A]_x000d_
Konzoly desky: počet*plocha*délka [m3] 0,336*19,76+0,355*19,59 = 13,594 [B]_x000d_
Rámové rohy: střední plocha*šířka [m3] 1,49*15,3+1,46*16,0 = 46,157 [C]_x000d_
Celkové množství = 275,919</t>
  </si>
  <si>
    <t>objem NK*hmotnost výztuže 0,175 t/m3 275,919*0,175 = 48,286 [A]</t>
  </si>
  <si>
    <t>kabely dodatečného předpětí, 18x 15 lan Lp 15,7 (150 mm2), včetně 15-ti lanových aktivních kotev (36 ks), a včetně plastových kabelových kanálků a jejich příslušenství; PL 2</t>
  </si>
  <si>
    <t>18*15*(1,50+22,60+1,50)*1,178/1000 = 8,142 [A]</t>
  </si>
  <si>
    <t>počet*šířka*délka*výška [m3] (25+25)*0,75*0,50*0,18 = 3,375 [A]</t>
  </si>
  <si>
    <t>Za opěrou O1: výška*šířka*délka [m3] 3,11*0,3*13,38 = 12,484 [A]_x000d_
Za opěrou O2: výška*šířka*délka [m3] 2,91*0,3*14,11 = 12,318 [B]_x000d_
Celkové množství = 24,802</t>
  </si>
  <si>
    <t>Podkladní beton pod základy: _x000d_
Opěra O1: plocha*tloušťka [m3] 53,54*0,15 = 8,031 [A]_x000d_
Opěra O2: plocha*tloušťka [m3] 55,60*0,15 = 8,340 [B]_x000d_
Podkladní beton pod přechodovou deskou: _x000d_
Opěra O1: plocha*šířka [m3] 0,73*12,74 = 9,300 [C]_x000d_
Opěra O2: plocha*šířka [m3] 0,73*13,61 = 9,935 [D]_x000d_
Celkové množství = 35,606</t>
  </si>
  <si>
    <t>U opěry O1: plocha*tloušťka [m3] (14,13+18,80)*0,150 = 4,940 [A]_x000d_
U opěry O2: plocha*tloušťka [m3] (18,95+14,02)*0,150 = 4,946 [B]_x000d_
Dno příkopu za vývařištěm: plocha*tloušťka [m3] 8,76*0,150 = 1,314 [C]_x000d_
Celkové množství = 11,200</t>
  </si>
  <si>
    <t>Opěra O1: šířka*délka*výška [m3] 2,20*16,0*0,20 = 7,040 [A]_x000d_
Opěra O2: šířka*délka*výška [m3] 2,20*16,0*0,20 = 7,040 [B]_x000d_
Celkové množství = 14,080</t>
  </si>
  <si>
    <t>U opěry O1: plocha*tloušťka*přepočet z půdorysu [m3] 72,59*0,16*1,2 = 13,937 [A]_x000d_
U opěry O2: plocha*tloušťka*přepočet z půdorysu [m3] 109,91*0,16*1,2 = 21,103 [B]_x000d_
Celkové množství = 35,040</t>
  </si>
  <si>
    <t>Opěra O1: počet vrstev*tloušťka*šířka*délka [m2] 2*0,150*4,6*12,9 = 17,802 [A]_x000d_
Opěra O3: počet vrstev*tloušťka*šířka*délka [m2] 2*0,150*4,8*13,6 = 19,584 [B]_x000d_
Celkové množství = 37,386</t>
  </si>
  <si>
    <t>U opěry O1: plocha*tloušťka [m3] (14,13+18,80)*0,100 = 3,293 [A]_x000d_
U opěry O2: plocha*tloušťka [m3] (18,95+14,02)*0,100 = 3,297 [B]_x000d_
Dno příkopu za vývařištěm: plocha*tloušťka [m3] 8,76*0,100 = 0,876 [C]_x000d_
Celkové množství = 7,466</t>
  </si>
  <si>
    <t>Pod opěrou O1: šířka*tloušťka*hloubka [m3] (0,93+1,25)*0,50*0,80 = 0,872 [A]_x000d_
Pod opěrou O2: šířka*tloušťka*hloubka [m3] (1,25+0,94)*0,50*0,80 = 0,876 [B]_x000d_
Celkové množství = 1,748</t>
  </si>
  <si>
    <t>U opěry O1: plocha*tloušťka*přepočet z půdorysu [m3] 72,59*0,40*1,2 = 34,843 [A]_x000d_
U opěry O2: plocha*tloušťka*přepočet z půdorysu [m3] 109,91*0,40*1,2 = 52,757 [B]_x000d_
Celkové množství = 87,600</t>
  </si>
  <si>
    <t>Kamenné odláždění za římsami, podél křídel a ve dně příkopu za vývařištěm
průměrná tloušťka 200 mm</t>
  </si>
  <si>
    <t>U opěry O1: plocha*tloušťka [m3] (12,16+9,21)*0,200 = 4,274 [A]_x000d_
U opěry O2: plocha*tloušťka [m3] (9,35+12,06)*0,200 = 4,282 [B]_x000d_
Dno příkopu za vývařištěm: plocha*tloušťka [m3] 8,76*0,200 = 1,752 [C]_x000d_
Celkové množství = 10,308</t>
  </si>
  <si>
    <t>Na ochraně izolace: délka*střední šířka [m2] (1,5+22,16+1,5)*13,27 = 333,873 [A]_x000d_
Na ložné vrstvě: délka*střední šířka [m2] 22,16*13,27 = 294,063 [B]_x000d_
Celkové množství = 627,936</t>
  </si>
  <si>
    <t>Ložná vrstva: délka*střední šířka [m2] 22,16*13,27 = 294,063 [A]</t>
  </si>
  <si>
    <t>Obrusná vrstva: délka*střední šířka [m2] 22,16*13,27 = 294,063 [A]</t>
  </si>
  <si>
    <t>Ochrana izolace: délka*střední šířka [m2] (1,5+22,16+1,5)*13,27 = 333,873 [A]</t>
  </si>
  <si>
    <t>Na ložné vrstvě: délka*střední šířka [m2] 22,16*13,27 = 294,063 [A]</t>
  </si>
  <si>
    <t>délka*šířka [m2] 2*33,0*1,5 = 99,000 [A]</t>
  </si>
  <si>
    <t>Opěra O1: šířka*výška [m2] (1,0+13,38+1,0)*3,89+15,86*2,28 = 95,989 [A]_x000d_
Opěra O2: šířka*výška [m2] (1,0+14,10+1,0)*4,02+16,59*1,78 = 94,252 [B]_x000d_
Celkové množství = 190,241</t>
  </si>
  <si>
    <t>Opěra O1: šířka*délka [m2] 4,6*12,9 = 59,340 [A]_x000d_
Opěra O2: šířka*délka [m2] 4,8*13,6 = 65,280 [B]_x000d_
Celkové množství = 124,620</t>
  </si>
  <si>
    <t>délka*střední šířka [m2] (1,0+22,16+1,0)*15,67 = 378,587 [A]</t>
  </si>
  <si>
    <t>Leva rimsa: šířka*délka [m2] 1,38*22,16 = 30,581 [A]_x000d_
Prava rimsa: šířka*délka [m2] 1,38*22,16 = 30,581 [B]_x000d_
Celkové množství = 61,162</t>
  </si>
  <si>
    <t>Opěra O1: výška*šířka [m2] 6,16*13,38+4,13*15,90 = 148,088 [A]_x000d_
Křídla opěry O1: počet*plocha [m2] 2*(13,46+10,54+(7,24*0,5)) = 55,240 [B]_x000d_
Opěra O2: výška*šířka [m2] 5,80*14,10+4,13*16,55 = 150,132 [C]_x000d_
Křídla opěry O2: počet*plocha [m2] 2*(13,76+12,93+(7,22*0,5)) = 60,600 [D]_x000d_
Celkové množství = 414,060</t>
  </si>
  <si>
    <t>šířka*délka [m2] 0,580*(19,59+19,76) = 22,823 [A]</t>
  </si>
  <si>
    <t>šířka*délka [m2] 0,3*(2*33,0) = 19,800 [A]</t>
  </si>
  <si>
    <t>svislé svody odvodnění mostu DN 200 mm z ovíjeného sklolaminátu, SN 10000
položka dále zahrnuje:
- kolena na podélném svodu DN 200 mm - 45° - 2 ks
- vsazovací odbočky pro napojení mostních odvodňovačů DN 200/150 mm, nerez A4 - 2 ks
- závěsy podélného svodu odvodnění DN 200 mm, závěs M12, objímka DN 200 mm, nerez A4 - 8 ks
- zkouška vodotěsnosti potrubí</t>
  </si>
  <si>
    <t>svislý svod: délka [m] 2*2,4 = 4,800 [A]</t>
  </si>
  <si>
    <t>počet*délka [m] 2*1,4 = 2,800 [A]</t>
  </si>
  <si>
    <t>délka [m] 13,38+14,11 = 27,490 [A]</t>
  </si>
  <si>
    <t>počet*délka [m] 2*1,2 = 2,400 [A]</t>
  </si>
  <si>
    <t>9115C1</t>
  </si>
  <si>
    <t>SVODIDLO OCEL MOSTNÍ JEDNOSTR, ÚROVEŇ ZADRŽ H2 - DODÁVKA A MONTÁŽ</t>
  </si>
  <si>
    <t>délka [m] 2*33,0 = 66,000 [A]</t>
  </si>
  <si>
    <t>Položka zahrnuje:
- kompletní dodávku všech dílů certifikovaného ocelového svodidla s předepsanou povrchovou úpravou včetně spojovacích a dilatačních prvků 
- montáž a osazení svodidla, včetně kotvení dle zadávací dokumentace, t.j. kotevní desky, případné nivelační hmoty pod kotevní desky, kotvy a spojovací materiál, vrty a zálivku
- přechod na jiný typ svodidla nebo přes mostní závěr 
- ochranu proti bludným proudům a vývody pro jejich měření 
Položka nezahrnuje:
- odrazky nebo retroreflexní fólie
Způsob měření:
- vykazuje se délka svodidla v předepsané výšce, délka náběhů se nezapočítává</t>
  </si>
  <si>
    <t>Na opěrách: počet [ks] 4 = 4,000 [A]_x000d_
Na nosné konstrukci: počet [ks] 2 = 2,000 [B]_x000d_
Na římse: počet [ks] 10 = 10,000 [C]_x000d_
Celkové množství = 16,000</t>
  </si>
  <si>
    <t>U opěry O1: délka [m] 12,3+13,4 = 25,700 [A]_x000d_
U opěry O2: délka [m] 13,4+12,2 = 25,600 [B]_x000d_
Celkové množství = 51,300</t>
  </si>
  <si>
    <t>počet*délka [m] 4*5 = 20,000 [A]</t>
  </si>
  <si>
    <t>V ložné vrstvě: délka*šířka*hloubka [m3] (43,0+43,0)*0,020*0,040 = 0,069 [A]_x000d_
V ochranné vrstvě: délka*šířka*hloubka [m3] (22,07+22,26)*0,020*0,040 = 0,035 [B]_x000d_
Celkové množství = 0,104</t>
  </si>
  <si>
    <t>délka O1+délka O2 [m] 13,27+14,00 = 27,270 [A]</t>
  </si>
  <si>
    <t>Předpokládá se provedení statické zatěžovací zkoušky dle ČSN 73 6209 Zatěžovací zkoušky mostních objektů.
Předpokládá se ověření pružného chování konstrukce při zatížení pole.</t>
  </si>
  <si>
    <t>počet [ks] 6+6 = 12,000 [A]</t>
  </si>
  <si>
    <t>Kaskádový skluz: délka [m] 8,1+6,1 = 14,200 [A]</t>
  </si>
  <si>
    <t>Mostní odovdňovač povrchu vozovky, mříž 500 × 500 mm
včetně napojení do podélných svodů odvodnění mostu</t>
  </si>
  <si>
    <t>Trubička odvodnění povrchu izolace, nerez DN 50 mm
včetně napojení do podélných svodů odvodnění mostu</t>
  </si>
  <si>
    <t>počet [ks] 2*4 = 8,000 [A]</t>
  </si>
  <si>
    <t>dle pol. 451383 14.080 = 14,080 [A]</t>
  </si>
  <si>
    <t>pol. 17120.2 - pol.12573 [m3] (880,470-459,392)*2,00 = 842,156 [A]</t>
  </si>
  <si>
    <t>dle pol. 96616 12.936*2,50 = 32,340 [A]</t>
  </si>
  <si>
    <t>plocha*tloušťka [m3] 525,3*0,2 = 105,060 [A]</t>
  </si>
  <si>
    <t>dle pol. 17411.1 [m3] 293,634 = 293,634 [A]_x000d_
dle pol. 17411.2 [m3] 55,080 = 55,080 [B]_x000d_
dle pol. 17511 [m3] 110,678 = 110,678 [C]_x000d_
Celkové množství = 459,392</t>
  </si>
  <si>
    <t>Výkopy_x000d_
včetně odvozu vytěžené zeminy na mezideponii, přebytečná zemina na skládku_x000d_
uložení viz pol. 17120.2</t>
  </si>
  <si>
    <t>plocha*šířka [m3] 49,8*15,5 = 771,900 [A]</t>
  </si>
  <si>
    <t>Uložení ornice na mezideponii a na skládku_x000d_
poplatek za skládku pol. 014111.1</t>
  </si>
  <si>
    <t>dle pol. 12110 105,060 = 105,060 [A]</t>
  </si>
  <si>
    <t>Uložení zeminy na mezideponii a na skládku_x000d_
poplatek za skládku pol. 014111.2</t>
  </si>
  <si>
    <t>zemina z výkopdle pol. 13173 [m3] 771,9 = 771,900 [A]_x000d_
zemina z vrtů pilot: plocha vrtu*pol. 264242 [m3] 3,1415*1,2*1,2/4*96,00 = 108,570 [B]_x000d_
Celkové množství = 880,470</t>
  </si>
  <si>
    <t>Zásyp základu za a před opěrou vhodnou nebo podmínečně vhodnou případně upravenou zeminou dle ČSN 73 6133_x000d_
hutněno po vrstvách 300 mm index ulehlosti ID = 0,75-0,80, nebo na D = 95 % PS</t>
  </si>
  <si>
    <t>Zásyp základu před opěrou O1: plocha*šířka [m3] 2,45*12,75 = 31,238 [A]_x000d_
Zásyp základu za opěrou O1: plocha*šířka [m3] 7,73*12,75 = 98,558 [B]_x000d_
Zásyp základu před opěrou O2: plocha*šířka [m3] 4,80*12,75 = 61,200 [C]_x000d_
Zásyp základu za opěrou O2: plocha*šířka [m3] 8,05*12,75 = 102,638 [D]_x000d_
Celkové množství = 293,634</t>
  </si>
  <si>
    <t>Zásyp za opěrou vhodnou nebo podmínečně vhodnou zeminou dle ČSN 73 6133_x000d_
hutněno po vrstvách 300 mm index ulehlosti ID = 0,85 (0,90 v aktivní zóně), nebo na D = 100 % PS</t>
  </si>
  <si>
    <t>Zásyp za opěrou O1: plocha*šířka [m3] 2,04*12,75 = 26,010 [B]_x000d_
Zásyp za opěrou O2: plocha*šířka [m3] 2,28*12,75 = 29,070 [D]_x000d_
Celkové množství = 55,080</t>
  </si>
  <si>
    <t>Opěra O1: objem [m3] 1/6*3,1415*5,7*5,7*3,4 = 57,838 [A]_x000d_
Opěra O2: objem [m3] 1/6*3,1415*5,8*5,8*3,0 = 52,840 [B]_x000d_
Celkové množství = 110,678</t>
  </si>
  <si>
    <t>Ochranný obsyp je navržen ze štěrkodrti ŠDA frakce 0/32_x000d_
Hutnění po vrstvách maximálně tloušťky 300 mm na index ulehlosti ID = 0,85 (ID = 0,90 v aktivní zóně)</t>
  </si>
  <si>
    <t>za opěrou O1: plocha*šířka [m3] 2,12*12,75 = 27,030 [A]_x000d_
za opěrou O2: plocha*šířka [m3] 2,0*12,75 = 25,500 [B]_x000d_
Celkové množství = 52,530</t>
  </si>
  <si>
    <t>šířka*výška*délka [m3] 0,3*0,3*(13,56+13,56) = 2,441 [A]</t>
  </si>
  <si>
    <t>Podélný drenážní proužek z polymerního betonu frakce 4/8 šířky 150 mm a tl. 45 mm</t>
  </si>
  <si>
    <t xml:space="preserve">Podélný drenážní proužek: šířka*výška*délka [m3] 2*0,15*0,045*(17,66-2*3*0,4) = 0,206 [A]_x000d_
Nátok u trubičky:  šířka*výška*délka*počet [m3] 0,5*0,045*0,4*(2*3) = 0,054 [B]_x000d_
Celkové množství = 0,260</t>
  </si>
  <si>
    <t>Velkoprůměrové železobetonové piloty O1200 mm zhotoveny rotačně náběhovým způsobem_x000d_
z betonu C25/30-XA2</t>
  </si>
  <si>
    <t>počet*plocha*délka [m3] 12*(3,1415*1,2*1,2/4)*8 = 108,570 [A]</t>
  </si>
  <si>
    <t>Betonářská výztuž pilot z oceli třídy B500B_x000d_
uvažováno 125 kg/m3</t>
  </si>
  <si>
    <t>objem pilot*hmotnost výztuže 0,125 t/m3 108,570*0,125 = 13,571 [A]</t>
  </si>
  <si>
    <t>počet*délka [m] 12*8,0 = 96,000 [A]</t>
  </si>
  <si>
    <t>Základy opěr ze železobetonu_x000d_
beton C30/37-XC2, XD1, XF1, XA2</t>
  </si>
  <si>
    <t>počet*plocha*délka [m3] 2*3,712*14,632 = 108,628 [A]</t>
  </si>
  <si>
    <t>Betonářská výztuž základů opěr z oceli třídy B500B_x000d_
uvažováno 200 kg/m3</t>
  </si>
  <si>
    <t>objem základu*hmotnost výztuže 0,200 t/m3 108,628*0,2 = 21,726 [A]</t>
  </si>
  <si>
    <t>Kotvy římsy ve vývrtu dle VL4-402.02_x000d_
hmotnost 5,60 kg/ks_x000d_
včetně vrtů, průměr vrtu 28 mm, hloubka vrtu 170 mm</t>
  </si>
  <si>
    <t>počet*hmotnost na kus [kg] 2*13*5,6 = 145,600 [A]</t>
  </si>
  <si>
    <t>Železobetonová monolitická římsa z betonu třídy C30/37-XC4,XD3,XF4
včetně výplně dilatačních spár římsy (EPS tl. 20mm), včetně předtěsnění kruhovým profilem, těsnění dilatačních spár římsy (polyuretanovým tmelem 20×20 mm), penetračního nátěru
včetně těsnění pracovních spár římsy (polyuretanovým tmelem 5×20 mm) a penetračního nátěru</t>
  </si>
  <si>
    <t>počet*plocha*délka [m3] 2*0,304*25,0 = 15,200 [A]</t>
  </si>
  <si>
    <t>Betonářská výztuž římsy z oceli třídy B500B_x000d_
uvažováno 175 kg/m3</t>
  </si>
  <si>
    <t>objem římsy*hmotnost výztuže 0,175 t/m3 15,2*0,175 = 2,660 [A]</t>
  </si>
  <si>
    <t>Opěry ze železobetonu_x000d_
beton C30/37-XC3, XD1, XF2</t>
  </si>
  <si>
    <t>Opěra O1: výška*šířka*délka [m3] 2,810*1,064*13,75 = 41,110 [A]_x000d_
Křídla opěry O1: počet*plocha*tloušťka [m3] 2*6,77*0,5 = 6,770 [B]_x000d_
Opěra O4: výška*šířka*délka [m3] 2,890*1,064*13,75 = 42,281 [C]_x000d_
Křídla opěry O4: počet*plocha*tloušťka [m3] 2*6,71*0,5 = 6,710 [D]_x000d_
Celkové množství = 96,871</t>
  </si>
  <si>
    <t>Betonářská výztuž opěry z oceli třídy B500B_x000d_
uvažováno 200 kg/m3</t>
  </si>
  <si>
    <t>objem opěr*hmotnost výztuže 0,200 t/m3 96,871*0,2 = 19,374 [A]</t>
  </si>
  <si>
    <t>Železobetonové přechodové desky_x000d_
beton třídy C25/30-XC2, XF2</t>
  </si>
  <si>
    <t>počet*plocha*šířka [m3] 2*0,801*12,650 = 20,265 [A]</t>
  </si>
  <si>
    <t>Betonářská výztuž opěry z oceli třídy B500B_x000d_
uvažováno 150 kg/m3</t>
  </si>
  <si>
    <t>objem přechodových desek*hmotnost výztuže 0,150 t/m3 20,265*0,150 = 3,040 [A]</t>
  </si>
  <si>
    <t>Desková nosná konstrukce z předpjatého železobetonu_x000d_
beton C35/45-XC4, XD1, XF2</t>
  </si>
  <si>
    <t>Střední část desky: střední plocha*šířka [m3] 10,959*11,75 = 128,768 [A]_x000d_
Konzoly desky: počet*plocha*délka [m3] 2*0,269*15,963 = 8,588 [B]_x000d_
Rámové rohy: střední plocha*šířka [m3] 1,048*13,75+1,054*13,75 = 28,903 [C]_x000d_
Celkové množství = 166,259</t>
  </si>
  <si>
    <t>Betonářská výztuž nosné konstrukce z oceli třídy B500B_x000d_
uvažováno 175 kg/m3</t>
  </si>
  <si>
    <t>objem NK*hmotnost výztuže 0,175 t/m3 166,259*0,175 = 29,095 [A]</t>
  </si>
  <si>
    <t>kabely dodatečného předpětí, 16x 15 lan Lp 15,7 (150 mm2), včetně 15-ti lanových aktivních kotev (32 ks), a včetně plastových kabelových kanálků a jejich příslušenství; PL 2</t>
  </si>
  <si>
    <t>16*15*(1,50+17,40+1,50)*1,178/1000 = 5,767 [A]</t>
  </si>
  <si>
    <t>Opěra O1: délka [m] 13,46 = 13,460 [A]_x000d_
Opěra O2: délka [m] 13,46 = 13,460 [B]_x000d_
Celkové množství = 26,920</t>
  </si>
  <si>
    <t>Revizní schodiště z prefabrikovaných dílců včetně výztuže,_x000d_
beton třídy C30/37-XF4, ocel třídy B500B</t>
  </si>
  <si>
    <t>počet*šířka*délka*výška [m3] (16+16)*0,75*0,50*0,18 = 2,160 [A]</t>
  </si>
  <si>
    <t>výška*šířka*délka [m3] (3,34+3,34)*0,3*12,75 = 25,551 [A]</t>
  </si>
  <si>
    <t>Podkladní beton pod základy a přechodovými deskami_x000d_
beton třídy C12/15-X0</t>
  </si>
  <si>
    <t>Podkladní beton pod základy: počet*výška*šířka*délka [m3] 2*0,15*3,501*14,05 = 14,757 [A]_x000d_
Podkladní beton pod přechodovou deskou: výška*šířka*délka [m3] 2*0,1*3,05*12,75 = 7,778 [B]_x000d_
Celkové množství = 22,535</t>
  </si>
  <si>
    <t>Podkladní beton pod kamenným odlážděním a pod revizními schodišti tl. 150 mm_x000d_
beton třídy C20/25n-XF3</t>
  </si>
  <si>
    <t>plocha*tloušťka [m3] (153,09+53,10)*0,150 = 30,929 [A]</t>
  </si>
  <si>
    <t>Opěra O1: šířka*délka*výška [m3] 2,20*14,7*0,20 = 6,468 [A]_x000d_
Opěra O2: šířka*délka*výška [m3] 2,20*14,7*0,20 = 6,468 [C]_x000d_
Celkové množství = 12,936</t>
  </si>
  <si>
    <t>Ochranný podsyp a zásyp těsnící fólie přechodových oblastí mostu ze štěrkopísku_x000d_
ŠP tl. 150+150 mm</t>
  </si>
  <si>
    <t>počet vrstev*tloušťka*šířka*délka [m2] 2*0,150*(4,5+4,7)*12,75 = 35,190 [A]</t>
  </si>
  <si>
    <t>plocha*tloušťka [m3] (153,09+53,10)*0,100 = 20,619 [A]</t>
  </si>
  <si>
    <t>Pod opěrou O1: šířka*tloušťka*hloubka [m3] 16,25*0,50*0,80 = 6,500 [A]_x000d_
Pod opěrou O2: šířka*tloušťka*hloubka [m3] 16,27*0,50*0,80 = 6,508 [B]_x000d_
Celkové množství = 13,008</t>
  </si>
  <si>
    <t>plocha*tloušťka*přepočet z půdorysu [m3] 79,5*0,40*1,2 = 38,160 [A]</t>
  </si>
  <si>
    <t>Kamenné odláždění za římsami, podél křídel a pod mostem_x000d_
průměrná tloušťka 200 mm</t>
  </si>
  <si>
    <t>plocha*tloušťka [m3] (153,09+53,10)*0,200 = 41,238 [A]</t>
  </si>
  <si>
    <t>Na ochraně izolace: délka*šířka [m2] (1,5+17,665+1,5)*12,750 = 263,479 [A]_x000d_
Na ložné vrstvě: délka*šířka [m2] 17,667*12,750 = 225,254 [B]_x000d_
Celkové množství = 488,733</t>
  </si>
  <si>
    <t>Ložná vrstva: délka*šířka [m2] 17,665*12,750 = 225,229 [A]</t>
  </si>
  <si>
    <t>Obrusná vrstva: délka*šířka [m2] 17,665*12,750 = 225,229 [A]</t>
  </si>
  <si>
    <t>Ochrana izolace: délka*šířka [m2] (1,5+17,665+1,5)*12,750 = 263,479 [A]</t>
  </si>
  <si>
    <t>Na ložné vrstvě: délka*šířka [m2] 17,665*12,750 = 225,229 [A]</t>
  </si>
  <si>
    <t>délka*šířka [m2] (25+25)*0,7 = 35,000 [A]</t>
  </si>
  <si>
    <t>Opěra O1: šířka*výška [m2] (1,0+13,56+1,0)*2,97+14,63*1,78 = 72,255 [A]_x000d_
Opěra O2: šířka*výška [m2] (1,0+13,56+1,0)*2,93+14,63*1,90 = 73,388 [B]_x000d_
Celkové množství = 145,643</t>
  </si>
  <si>
    <t>Těsnící fólie přechodové oblasti_x000d_
geomembrána s minimální tloušťkou 1 mm</t>
  </si>
  <si>
    <t>počet*šířka*délka [m2] 2*(4,5+4,7)*12,75 = 234,600 [A]</t>
  </si>
  <si>
    <t>délka*šířka [m2] (1,0+17,665+1,0)*13,750 = 270,394 [A]</t>
  </si>
  <si>
    <t>šířka*délka [m2] (0,670+0,670)*17,665 = 23,671 [A]</t>
  </si>
  <si>
    <t>Opěra O1: výška*šířka [m2] (4,74+4,56)*14,63 = 136,059 [A]_x000d_
Opěra O2: výška*šířka [m2] (4,83+4,56)*14,63 = 137,376 [B]_x000d_
Křídla: počet*(plocha+šířka*obvod) [m2] 4*((7,4+4,4)+0,5*5,2) = 57,600 [C]_x000d_
Celkové množství = 331,035</t>
  </si>
  <si>
    <t>počet*šířka*délka [m2] 2*0,580*15,963 = 18,517 [A]</t>
  </si>
  <si>
    <t>šířka*délka [m2] 0,3*(25,0+25,0) = 15,000 [A]</t>
  </si>
  <si>
    <t>Vyústění drenáže trubkou z HDPE s tloušťkou stěny minimálně 11 mm_x000d_
včetně T kusu</t>
  </si>
  <si>
    <t>Drenáž odvodnění přechodových oblastí mostu za rubem opěry,_x000d_
drenážní trubka z PVC DN 150 o kruhové tuhosti SN8_x000d_
včetně T kusu</t>
  </si>
  <si>
    <t>délka [m] 13,56+13,56 = 27,120 [A]</t>
  </si>
  <si>
    <t>Ocelové jednostranné mostní svodidlo s úrovní zadržení H2, včetně odrazek,_x000d_
včetně kombinované PKO a včetně kompletního kotvení</t>
  </si>
  <si>
    <t>počet*délka [m] 2*25 = 50,000 [A]</t>
  </si>
  <si>
    <t>Chodníkové obrubníky podél revizních schodišť a kamenné zádlažby z betonu třídy C35/45-XF4, _x000d_
včetně betonového lože z betonu třídy C20/25n-XF3</t>
  </si>
  <si>
    <t>délka [m] 32,521+32,713 = 65,234 [A]</t>
  </si>
  <si>
    <t>Silniční obrubníky podél kamenné zádlažby na straně přilehlé k vozovce z beton třídy C35/45-XF4,_x000d_
včetně betonového lože z betonu třídy C20/25n-XF3</t>
  </si>
  <si>
    <t>délka [m] 5,0+0,888+0,888+5,0 = 11,776 [A]</t>
  </si>
  <si>
    <t>Těsnění spáry podél obrubníku římsy šířky 20 mm, včetně penetračního nátěru</t>
  </si>
  <si>
    <t>V ložné vrstvě: délka*šířka*hloubka (30,888+30,888)*0,020*0,040 = 0,049 [A]_x000d_
V ochranné vrstvě: délka*šířka*hloubka (17,65+17,65)*0,020*0,040 = 0,028 [B]_x000d_
Celkové množství = 0,077</t>
  </si>
  <si>
    <t>Kaskádovité skluzy z betonových tvárnic z betonu třídy C30/37-XD3, XF4_x000d_
včteně podkladního betonu tl. 100 mm z betonu třídy C20/25n-XF3</t>
  </si>
  <si>
    <t>délka [m] 6,75+6,98 = 13,730 [A]</t>
  </si>
  <si>
    <t>Vývařiště odvodňovacích žlabů z monolitického železobetonu - kompletní_x000d_
včetně zemních prací, podkladního betonu, kamenné dlažby a včetně výztuže ze sítí,_x000d_
podkladní beton C20/25n-XF3, beton třídy C30/37-XD3,XF4, ocel třídy B500A</t>
  </si>
  <si>
    <t>Trubička odvodnění povrchu izolace, nerez DN 50 mm</t>
  </si>
  <si>
    <t>počet [ks] 2*3 = 6,000 [A]</t>
  </si>
  <si>
    <t>dle pol. 451383 12.936 = 12,936 [A]</t>
  </si>
  <si>
    <t>pol. 17120.2 - pol.12573 [m3] (468,075-282,252)*2,00 = 371,646 [A]</t>
  </si>
  <si>
    <t>dle pol. 96616 12.496*2,50 = 31,240 [A]</t>
  </si>
  <si>
    <t>plocha*tloušťka [m3] 454,25*0,2 = 90,850 [A]</t>
  </si>
  <si>
    <t>dle pol. 17411.1 [m3] 167,825 = 167,825 [A]_x000d_
dle pol. 17411.2 [m3] 62,475 = 62,475 [B]_x000d_
dle pol. 17511 [m3] 51,952 = 51,952 [C]_x000d_
Celkové množství = 282,252</t>
  </si>
  <si>
    <t>Výkopy
včetně odvozu vytěžené zeminy na mezideponii, přebytečná zemina na skládku
uložení viz pol. 17120.2</t>
  </si>
  <si>
    <t>plocha*šířka [m3] 23,6*16,0 = 377,600 [A]</t>
  </si>
  <si>
    <t>dle pol. 12110 90,850 = 90,850 [A]</t>
  </si>
  <si>
    <t>Uložení zeminy na mezideponii a na skládku
poplatek za skládku pol. 014111.2</t>
  </si>
  <si>
    <t>zemina z výkopdle pol. 13173 [m3] 377,60 = 377,600 [A]_x000d_
zemina z vrtů pilot: plocha vrtu*pol. 264242 [m3] 3,1415*1,2*1,2/4*80,00 = 90,475 [B]_x000d_
Celkové množství = 468,075</t>
  </si>
  <si>
    <t>Zásyp základu před opěrou O1: plocha*šířka [m3] 1,3*16,0 = 20,800 [A]_x000d_
Zásyp základu za opěrou O1: plocha*šířka [m3] 5,3*12,75 = 67,575 [B]_x000d_
Zásyp základu před opěrou O2: plocha*šířka [m3] 1,3*16,0 = 20,800 [C]_x000d_
Zásyp základu za opěrou O2: plocha*šířka [m3] 4,6*12,75 = 58,650 [D]_x000d_
Celkové množství = 167,825</t>
  </si>
  <si>
    <t>Zásyp za opěrou O1: plocha*šířka [m3] 2,4*12,75 = 30,600 [B]_x000d_
Zásyp za opěrou O2: plocha*šířka [m3] 2,5*12,75 = 31,875 [D]_x000d_
Celkové množství = 62,475</t>
  </si>
  <si>
    <t>Opěra O1: objem [m3] 1/6*3,1415*4,5*4,5*2,4 = 25,446 [A]_x000d_
Opěra O2: objem [m3] 1/6*3,1415*4,5*4,5*2,5 = 26,506 [B]_x000d_
Celkové množství = 51,952</t>
  </si>
  <si>
    <t>za opěrou O1: plocha*šířka [m3] 2,0*12,75 = 25,500 [A]_x000d_
za opěrou O2: plocha*šířka [m3] 2,1*12,75 = 26,775 [B]_x000d_
Celkové množství = 52,275</t>
  </si>
  <si>
    <t>šířka*výška*délka [m3] 0,3*0,3*(13,57+13,57) = 2,443 [A]</t>
  </si>
  <si>
    <t xml:space="preserve">Podélný drenážní proužek: šířka*výška*délka [m3] 2*0,15*0,045*(12,34-2*2*0,4) = 0,145 [A]_x000d_
Nátok u trubičky:  šířka*výška*délka*počet [m3] 0,5*0,045*0,4*(2*2) = 0,036 [B]_x000d_
Celkové množství = 0,181</t>
  </si>
  <si>
    <t>Opěra O1: počet*plocha*délka [m3] 5*(3,1415*1,2*1,2/4)*8 = 45,238 [A]_x000d_
Opěra O2: počet*plocha*délka [m3] 5*(3,1415*1,2*1,2/4)*8 = 45,238 [B]_x000d_
Celkové množství = 90,476</t>
  </si>
  <si>
    <t>objem pilot*hmotnost výztuže 0,125 t/m3 90,476*0,125 = 11,310 [A]</t>
  </si>
  <si>
    <t>počet*délka [m] (5+5)*8,0 = 80,000 [A]</t>
  </si>
  <si>
    <t>počet*plocha*délka [m3] 2*1,86*13,75 = 51,150 [A]</t>
  </si>
  <si>
    <t>objem základu*hmotnost výztuže 0,200 t/m3 51,150*0,200 = 10,230 [A]</t>
  </si>
  <si>
    <t>počet*hmotnost na kus [kg] 2*10*5,6 = 112,000 [A]</t>
  </si>
  <si>
    <t>počet*plocha*délka [m3] 2*0,304*20,0 = 12,160 [A]</t>
  </si>
  <si>
    <t>objem římsy*hmotnost výztuže 0,175 t/m3 12,16*0,175 = 2,128 [A]</t>
  </si>
  <si>
    <t>Opěra O1: výška*šířka*délka [m3] 2,09*0,80*14,63 = 24,461 [A]_x000d_
Křídla opěry O1: počet*plocha*tloušťka [m3] 2*8,06*0,5 = 8,060 [B]_x000d_
Opěra O4: výška*šířka*délka [m3] 2,14*0,80*14,63 = 25,047 [C]_x000d_
Křídla opěry O4: počet*plocha*tloušťka [m3] 2*8,37*0,5 = 8,370 [D]_x000d_
Celkové množství = 65,938</t>
  </si>
  <si>
    <t>objem opěr*hmotnost výztuže 0,200 t/m3 65,938*0,200 = 13,188 [A]</t>
  </si>
  <si>
    <t>Střední část desky: střední plocha*šířka [m3] 5,71*11,75 = 67,093 [A]_x000d_
Konzoly desky: počet*plocha*délka [m3] 2*0,256*10,942 = 5,602 [B]_x000d_
Rámové rohy: střední plocha*šířka [m3] 0,667*13,75+0,671*13,75 = 18,398 [C]_x000d_
Celkové množství = 91,093</t>
  </si>
  <si>
    <t>objem NK*hmotnost výztuže 0,175 t/m3 91,093*0,175 = 15,941 [A]</t>
  </si>
  <si>
    <t>16*15*(1,50+12,10+1,50)*1,178/1000 = 4,269 [A]</t>
  </si>
  <si>
    <t>počet*šířka*délka*výška [m3] (17+17)*0,75*0,50*0,18 = 2,295 [A]</t>
  </si>
  <si>
    <t>výška*šířka*délka [m3] (1,18+1,18)*0,3*12,75 = 9,027 [A]</t>
  </si>
  <si>
    <t>Podkladní beton pod základy: počet*výška*šířka*délka [m3] 2*0,15*2,1*14,952 = 9,420 [A]_x000d_
Podkladní beton pod přechodovou deskou: výška*šířka*délka [m3] 2*0,1*3,05*12,75 = 7,778 [B]_x000d_
Celkové množství = 17,198</t>
  </si>
  <si>
    <t>plocha*tloušťka [m3] (197,07)*0,150 = 29,561 [A]</t>
  </si>
  <si>
    <t>Opěra O1: šířka*délka*výška [m3] 2,20*14,2*0,20 = 6,248 [A]_x000d_
Opěra O2: šířka*délka*výška [m3] 2,20*14,2*0,20 = 6,248 [C]_x000d_
Celkové množství = 12,496</t>
  </si>
  <si>
    <t>Opěra O1: plocha*tloušťka*přepočet z půdorysu [m3] (19,8+23,8)*0,16*1,2 = 8,371 [A]_x000d_
Opěra O2: plocha*tloušťka*přepočet z půdorysu [m3] (19,8+20,4)*0,16*1,2 = 7,718 [B]_x000d_
Celkové množství = 16,089</t>
  </si>
  <si>
    <t>počet vrstev*tloušťka*šířka*délka [m2] 2*0,150*(4,7+3,8)*12,75 = 32,513 [A]</t>
  </si>
  <si>
    <t>plocha*tloušťka [m3] (197,07)*0,100 = 19,707 [A]</t>
  </si>
  <si>
    <t>Pod opěrou O1: šířka*tloušťka*hloubka [m3] 16,2*0,50*0,80 = 6,480 [A]_x000d_
Pod opěrou O2: šířka*tloušťka*hloubka [m3] 16,3*0,50*0,80 = 6,520 [B]_x000d_
Celkové množství = 13,000</t>
  </si>
  <si>
    <t>Opěra O1: plocha*tloušťka*přepočet z půdorysu [m3] (19,8+23,8)*0,40*1,2 = 20,928 [A]_x000d_
Opěra O2: plocha*tloušťka*přepočet z půdorysu [m3] (19,8+20,4)*0,40*1,2 = 19,296 [B]_x000d_
Celkové množství = 40,224</t>
  </si>
  <si>
    <t>plocha*tloušťka [m3] (183,0)*0,200 = 36,600 [A]</t>
  </si>
  <si>
    <t>Na ochraně izolace: délka*šířka [m2] (1,5+12,344+1,5)*12,750 = 195,636 [A]_x000d_
Na ložné vrstvě: délka*šířka [m2] 12,344*12,750 = 157,386 [B]_x000d_
Celkové množství = 353,022</t>
  </si>
  <si>
    <t>Ložná vrstva: délka*šířka [m2] 12,344*12,750 = 157,386 [A]</t>
  </si>
  <si>
    <t>Obrusná vrstva: délka*šířka [m2] 12,344*12,750 = 157,386 [A]</t>
  </si>
  <si>
    <t>Ochrana izolace: délka*šířka [m2] (1,5+12,344+1,5)*12,750 = 195,636 [A]</t>
  </si>
  <si>
    <t>Na ložné vrstvě: délka*šířka [m2] 12,344*12,750 = 157,386 [A]</t>
  </si>
  <si>
    <t>délka*šířka [m2] (20+20)*0,7 = 28,000 [A]</t>
  </si>
  <si>
    <t>Opěra O1: šířka*výška [m2] (1,0+13,57+1,0)*2,67 = 41,572 [A]_x000d_
Opěra O2: šířka*výška [m2] (1,0+13,57+1,0)*2,73 = 42,506 [B]_x000d_
Celkové množství = 84,078</t>
  </si>
  <si>
    <t>počet*šířka*délka [m2] 2*(4,7+3,8)*12,75 = 216,750 [A]</t>
  </si>
  <si>
    <t>délka*šířka [m2] (1,0+12,34+1,0)*13,750 = 197,175 [A]</t>
  </si>
  <si>
    <t>šířka*délka [m2] (0,670+0,670)*12,344 = 16,541 [A]</t>
  </si>
  <si>
    <t>Opěra O1: výška*šířka [m2] 4,11*13,57+1,82*14,63 = 82,399 [A]_x000d_
Křídla opěry O1: počet*plocha [m2] 2*(8,1+7,5+(5,7*0,5)) = 36,900 [B]_x000d_
Opěra O2: výška*šířka [m2] 4,18*13,57+1,82*14,63 = 83,349 [C]_x000d_
Křídla opěry O2: počet*plocha [m2] 2*(8,4+7,5+(5,8*0,5)) = 37,600 [D]_x000d_
Celkové množství = 240,248</t>
  </si>
  <si>
    <t>počet*šířka*délka [m2] 2*0,580*10,65 = 12,354 [A]</t>
  </si>
  <si>
    <t>šířka*délka [m2] 0,3*(20,0+20,0) = 12,000 [A]</t>
  </si>
  <si>
    <t>Vyústění drenáže trubkou z HDPE s tloušťkou stěny minimálně 11 mm
včetně T kusu</t>
  </si>
  <si>
    <t>délka [m] 13,57+13,57 = 27,140 [A]</t>
  </si>
  <si>
    <t>počet*délka [m] 2*20,0 = 40,000 [A]</t>
  </si>
  <si>
    <t>délka [m] 15,45+12,26+7,20+20,32 = 55,230 [A]</t>
  </si>
  <si>
    <t>V ložné vrstvě: délka*šířka*hloubka (25,888+25,888)*0,020*0,040 = 0,041 [A]_x000d_
V ochranné vrstvě: délka*šířka*hloubka (12,34+12,34)*0,020*0,040 = 0,020 [B]_x000d_
Celkové množství = 0,061</t>
  </si>
  <si>
    <t>počet [ks] 5+5 = 10,000 [A]</t>
  </si>
  <si>
    <t>počet [ks] 2*2 = 4,000 [A]</t>
  </si>
  <si>
    <t>dle pol. 451383 12.496 = 12,496 [A]</t>
  </si>
  <si>
    <t>pol. 17120.2 - pol.12573 [m3] (658,650-257,760)*2,00 = 801,780 [A]</t>
  </si>
  <si>
    <t>dle pol. 96616 8.536*2,50 = 21,340 [A]</t>
  </si>
  <si>
    <t>plocha*tloušťka [m3] 410,7*0,4 = 164,280 [A]</t>
  </si>
  <si>
    <t>dle pol. 17411.1 [m3] 121,65 = 121,650 [A]_x000d_
dle pol. 17411.2 [m3] 54,4 = 54,400 [B]_x000d_
dle pol. 17511 [m3] 81,71 = 81,710 [C]_x000d_
Celkové množství = 257,760</t>
  </si>
  <si>
    <t>plocha*šířka [m3] 50,98*11,5 = 586,270 [A]</t>
  </si>
  <si>
    <t>dle pol. 12110 164,280 = 164,280 [A]</t>
  </si>
  <si>
    <t>zemina z výkopdle pol. 13173 [m3] 586,270 = 586,270 [A]_x000d_
zemina z vrtů pilot: plocha vrtu*pol. 264242 [m3] 3,1415*1,2*1,2/4*64,0 = 72,380 [B]_x000d_
Celkové množství = 658,650</t>
  </si>
  <si>
    <t>Zásyp základu před opěrou O1: plocha*šířka [m3] 2,0*11,5 = 23,000 [A]_x000d_
Zásyp základu za opěrou O1: plocha*šířka [m3] 4,3*8,5 = 36,550 [B]_x000d_
Zásyp základu před opěrou O2: plocha*šířka [m3] 2,0*11,5 = 23,000 [C]_x000d_
Zásyp základu za opěrou O2: plocha*šířka [m3] 4,6*8,5 = 39,100 [D]_x000d_
Celkové množství = 121,650</t>
  </si>
  <si>
    <t>Zásyp za opěrou O1: plocha*šířka [m3] 3,3*8,5 = 28,050 [B]_x000d_
Zásyp za opěrou O2: plocha*šířka [m3] 3,1*8,5 = 26,350 [D]_x000d_
Celkové množství = 54,400</t>
  </si>
  <si>
    <t>Opěra O1: objem [m3] 1/6*3,1415*5,1*5,1*3,0 = 40,855 [A]_x000d_
Opěra O2: objem [m3] 1/6*3,1415*5,1*5,1*3,0 = 40,855 [B]_x000d_
Celkové množství = 81,710</t>
  </si>
  <si>
    <t>za opěrou O1: plocha*šířka [m3] 2,0*8,5 = 17,000 [A]_x000d_
za opěrou O2: plocha*šířka [m3] 2,0*8,5 = 17,000 [B]_x000d_
Celkové množství = 34,000</t>
  </si>
  <si>
    <t>šířka*výška*délka [m3] 0,3*0,3*(8,5+8,5) = 1,530 [A]</t>
  </si>
  <si>
    <t xml:space="preserve">Podélný drenážní proužek: šířka*výška*délka [m3] 2*0,15*0,045*(20,0-2*4*0,4) = 0,227 [A]_x000d_
Nátok u trubičky:  šířka*výška*délka*počet [m3] 0,5*0,045*0,4*(2*4) = 0,072 [B]_x000d_
Celkové množství = 0,299</t>
  </si>
  <si>
    <t>Opěra O1: počet*plocha*délka [m3] 4*(3,1415*1,2*1,2/4)*8 = 36,190 [A]_x000d_
Opěra O2: počet*plocha*délka [m3] 4*(3,1415*1,2*1,2/4)*8 = 36,190 [B]_x000d_
Celkové množství = 72,380</t>
  </si>
  <si>
    <t>objem pilot*hmotnost výztuže 0,125 t/m3 72,380*0,125 = 9,048 [A]</t>
  </si>
  <si>
    <t>počet*délka [m] (4+4)*8,0 = 64,000 [A]</t>
  </si>
  <si>
    <t>počet*plocha*délka [m3] 2*2,996*9,5 = 56,924 [A]</t>
  </si>
  <si>
    <t>objem základu*hmotnost výztuže 0,200 t/m3 56,924*0,200 = 11,385 [A]</t>
  </si>
  <si>
    <t>počet*hmotnost na kus [kg] 2*14*5,6 = 156,800 [A]</t>
  </si>
  <si>
    <t>počet*plocha*délka [m3] 2*0,334*28,5 = 19,038 [A]</t>
  </si>
  <si>
    <t>objem římsy*hmotnost výztuže 0,175 t/m3 19,038*0,175 = 3,332 [A]</t>
  </si>
  <si>
    <t>Opěra O1: výška*šířka*délka [m3] 2,24*1,20*9,5 = 25,536 [A]_x000d_
Křídla opěry O1: počet*plocha*tloušťka [m3] 2*8,85*0,5 = 8,850 [B]_x000d_
Opěra O4: výška*šířka*délka [m3] 2,28*1,20*9,5 = 25,992 [C]_x000d_
Křídla opěry O4: počet*plocha*tloušťka [m3] 2*8,85*0,5 = 8,850 [D]_x000d_
Celkové množství = 69,228</t>
  </si>
  <si>
    <t>objem opěr*hmotnost výztuže 0,200 t/m3 69,228*0,200 = 13,846 [A]</t>
  </si>
  <si>
    <t>počet*plocha*šířka [m3] 2*1,03*8,4 = 17,304 [A]</t>
  </si>
  <si>
    <t>objem přechodových desek*hmotnost výztuže 0,150 t/m3 17,304*0,150 = 2,596 [A]</t>
  </si>
  <si>
    <t>Střední část desky: střední plocha*šířka [m3] 15,799*7,5 = 118,493 [A]_x000d_
Konzoly desky: počet*plocha*délka [m3] 2*0,370*18,00 = 13,320 [B]_x000d_
Rámové rohy: střední plocha*šířka [m3] 1,516*9,50+1,518*9,50 = 28,823 [C]_x000d_
Celkové množství = 160,636</t>
  </si>
  <si>
    <t>objem NK*hmotnost výztuže 0,175 t/m3 160,636*0,175 = 28,111 [A]</t>
  </si>
  <si>
    <t>kabely dodatečného předpětí, 10x 15 lan Lp 15,7 (150 mm2), včetně 15-ti lanových aktivních kotev (20 ks), a včetně plastových kabelových kanálků a jejich příslušenství; PL 2</t>
  </si>
  <si>
    <t>10*15*(1,50+12,10+1,50)*1,178/1000 = 2,668 [A]</t>
  </si>
  <si>
    <t>Opěra O1: délka [m] 8,40 = 8,400 [A]_x000d_
Opěra O2: délka [m] 8,40 = 8,400 [B]_x000d_
Celkové množství = 16,800</t>
  </si>
  <si>
    <t>počet*šířka*délka*výška [m3] (19+19)*0,75*0,50*0,18 = 2,565 [A]</t>
  </si>
  <si>
    <t>výška*šířka*délka [m3] (2,5+2,6)*0,3*8,5 = 13,005 [A]</t>
  </si>
  <si>
    <t>Podkladní beton pod základy: počet*výška*šířka*délka [m3] 2*0,15*3,39*9,80 = 9,967 [A]_x000d_
Podkladní beton pod přechodovou deskou: výška*šířka*délka [m3] 2*0,1*3,97*8,5 = 6,749 [B]_x000d_
Celkové množství = 16,716</t>
  </si>
  <si>
    <t>plocha*tloušťka [m3] 245,4*0,150 = 36,810 [A]</t>
  </si>
  <si>
    <t>Opěra O1: šířka*délka*výška [m3] 2,20*9,7*0,20 = 4,268 [A]_x000d_
Opěra O2: šířka*délka*výška [m3] 2,20*9,7*0,20 = 4,268 [C]_x000d_
Celkové množství = 8,536</t>
  </si>
  <si>
    <t>Opěra O1: plocha*tloušťka*přepočet z půdorysu [m3] (18,6+14,8)*0,16*1,2 = 6,413 [A]_x000d_
Opěra O2: plocha*tloušťka*přepočet z půdorysu [m3] (21,4+15,3)*0,16*1,2 = 7,046 [B]_x000d_
Celkové množství = 13,459</t>
  </si>
  <si>
    <t>počet vrstev*tloušťka*šířka*délka [m2] 2*0,150*(3,5+3,6)*8,5 = 18,105 [A]</t>
  </si>
  <si>
    <t>plocha*tloušťka [m3] 245,4*0,100 = 24,540 [A]</t>
  </si>
  <si>
    <t>Pod opěrou O1: šířka*tloušťka*hloubka [m3] (0,8+1,15)*0,50*0,80 = 0,780 [A]_x000d_
Pod opěrou O2: šířka*tloušťka*hloubka [m3] (1,15+0,8)*0,50*0,80 = 0,780 [B]_x000d_
Celkové množství = 1,560</t>
  </si>
  <si>
    <t>Opěra O1: plocha*tloušťka*přepočet z půdorysu [m3] (18,6+14,8)*0,40*1,2 = 16,032 [A]_x000d_
Opěra O2: plocha*tloušťka*přepočet z půdorysu [m3] (21,4+15,3)*0,40*1,2 = 17,616 [B]_x000d_
Celkové množství = 33,648</t>
  </si>
  <si>
    <t>plocha*tloušťka [m3] 226,7*0,200 = 45,340 [A]</t>
  </si>
  <si>
    <t>Na ochraně izolace: délka*šířka [m2] (1,5+20,0+1,5)*8,5 = 195,500 [A]_x000d_
Na ložné vrstvě: délka*šířka [m2] 20,0*8,5 = 170,000 [B]_x000d_
Celkové množství = 365,500</t>
  </si>
  <si>
    <t>Obrusná vrstva: délka*šířka [m2] 20,0*8,5 = 170,000 [A]</t>
  </si>
  <si>
    <t>Ložná vrstva: délka*šířka [m2] 20,0*8,5 = 170,000 [A]</t>
  </si>
  <si>
    <t>Ochrana izolace: délka*šířka [m2] (1,5+20,0+1,5)*8,5 = 195,500 [A]</t>
  </si>
  <si>
    <t>délka*šířka [m2] (28,4+28,4)*0,7 = 39,760 [A]</t>
  </si>
  <si>
    <t>Opěra O1: šířka*výška [m2] (1,0+8,5+1,0)*3,40+0,9*9,5 = 44,250 [A]_x000d_
Opěra O2: šířka*výška [m2] (1,0+8,5+1,0)*3,40+0,9*9,5 = 44,250 [B]_x000d_
Celkové množství = 88,500</t>
  </si>
  <si>
    <t>počet*šířka*délka [m2] 2*(3,5+3,6)*8,5 = 120,700 [A]</t>
  </si>
  <si>
    <t>délka*šířka [m2] (1,0+20,0+1,0)*9,5 = 209,000 [A]</t>
  </si>
  <si>
    <t>šířka*délka [m2] (0,670+0,670)*20,0 = 26,800 [A]</t>
  </si>
  <si>
    <t>Opěra O1: výška*šířka [m2] 4,25*8,5+3,23*9,5 = 66,810 [A]_x000d_
Křídla opěry O1: počet*plocha [m2] 2*(9,6+8,7+(6,8*0,5)) = 43,400 [B]_x000d_
Opěra O2: výška*šířka [m2] 4,29*8,5+3,23*9,5 = 67,150 [C]_x000d_
Křídla opěry O2: počet*plocha [m2] 2*(9,6+8,6+(6,8*0,5)) = 43,200 [D]_x000d_
Celkové množství = 220,560</t>
  </si>
  <si>
    <t>počet*šířka*délka [m2] 2*0,580*18,0 = 20,880 [A]</t>
  </si>
  <si>
    <t>šířka*délka [m2] 0,3*(28,5+28,5) = 17,100 [A]</t>
  </si>
  <si>
    <t>délka [m] 8,5+8,5 = 17,000 [A]</t>
  </si>
  <si>
    <t>počet*délka [m] 2*1,0 = 2,000 [A]</t>
  </si>
  <si>
    <t>počet*délka [m] 2*28,5 = 57,000 [A]</t>
  </si>
  <si>
    <t>délka [m] 45,7+45,6 = 91,300 [A]</t>
  </si>
  <si>
    <t>délka [m] 5,0+5,0+5,0+5,0 = 20,000 [A]</t>
  </si>
  <si>
    <t>V ložné vrstvě: délka*šířka*hloubka (28,5+28,5)*0,020*0,040 = 0,046 [A]_x000d_
V ochranné vrstvě: délka*šířka*hloubka (20,0+20,0)*0,020*0,040 = 0,032 [B]_x000d_
Celkové množství = 0,078</t>
  </si>
  <si>
    <t>počet [ks] 4+4 = 8,000 [A]</t>
  </si>
  <si>
    <t>Za opěrou O1: délka [m] 4,3+6,5 = 10,800 [A]_x000d_
Za opěrou O2: délka [m] 4,2+4,8 = 9,000 [B]_x000d_
Celkové množství = 19,800</t>
  </si>
  <si>
    <t>dle pol. 451383 8.536 = 8,536 [A]</t>
  </si>
  <si>
    <t>zemina_x000d_
předpoklad 2,0 t/m3</t>
  </si>
  <si>
    <t>329,7*2,0 = 659,400 [A]_x000d_
Celkové množství = 659,400</t>
  </si>
  <si>
    <t>stavební suť beton_x000d_
předpoklad 2,5 t/m3</t>
  </si>
  <si>
    <t>53,96*2,5 = 134,900 [A]_x000d_
Celkové množství = 134,900</t>
  </si>
  <si>
    <t>02811</t>
  </si>
  <si>
    <t>PRŮZKUMNÉ PRÁCE GEOTECHNICKÉ NA POVRCHU</t>
  </si>
  <si>
    <t>hutnící zkoušky</t>
  </si>
  <si>
    <t>2 = 2,000 [A]_x000d_
Celkové množství = 2,000</t>
  </si>
  <si>
    <t>03770</t>
  </si>
  <si>
    <t>POMOC PRÁCE ZAJIŠŤ NEBO ZŘÍZ ČERPÁNÍ VODY</t>
  </si>
  <si>
    <t>dočasné přečerpání odpadních vod cca 60 dní 24 hod.</t>
  </si>
  <si>
    <t>1 = 1,000 [A]_x000d_
Celkové množství = 1,000</t>
  </si>
  <si>
    <t>11511</t>
  </si>
  <si>
    <t>ČERPÁNÍ VODY DO 500 L/MIN</t>
  </si>
  <si>
    <t>HOD</t>
  </si>
  <si>
    <t>60*4,0 = 240,000 [A]_x000d_
Celkové množství = 240,000</t>
  </si>
  <si>
    <t>Položka zahrnuje:
- čerpání vody na povrchu
- potrubí 
- pohotovost záložní čerpací soupravy
- zřízení čerpací jímky
- následná demontáž a likvidace těchto zařízení
Položka nezahrnuje:
- x</t>
  </si>
  <si>
    <t>vykopání zeminy z mezideponie pro zpětný zásyp</t>
  </si>
  <si>
    <t>581,6 = 581,600 [A]_x000d_
Celkové množství = 581,600</t>
  </si>
  <si>
    <t>911,3 = 911,300 [A]_x000d_
Celkové množství = 911,300</t>
  </si>
  <si>
    <t>uložení zeminy z pol. 13273 na mezideponii pro zpětný zásyp</t>
  </si>
  <si>
    <t>uložení přebytku zeminy z pol. 13273 na skládku</t>
  </si>
  <si>
    <t>911,3-581,6 = 329,700 [A]_x000d_
Celkové množství = 329,700</t>
  </si>
  <si>
    <t>uložení stavební suti z pol. 96687 a 969246 na skládku</t>
  </si>
  <si>
    <t>z pol. 96687 5*0,1/2,5 = 0,200 [A]_x000d_
z pol. 969246 192,0*0,7/2,5 = 53,760 [B]_x000d_
Celkové množství = 53,960</t>
  </si>
  <si>
    <t>zásyp sypaninou z jakékoliv horniny</t>
  </si>
  <si>
    <t>obsyp potrubí štěrkopískem 8/16 mm, max. 8/32 mm</t>
  </si>
  <si>
    <t>236,9 = 236,900 [A]_x000d_
Celkové množství = 236,900</t>
  </si>
  <si>
    <t>47,1 = 47,100 [A]_x000d_
Celkové množství = 47,100</t>
  </si>
  <si>
    <t>trubka kianalizační PVC plnostěnná třívrstvá DN 200x6000mm SN12_x000d_
včetně odboček kanalizačních PP třívrstvých SN 16 45st. DN 200/200</t>
  </si>
  <si>
    <t>280 = 280,000 [A]_x000d_
Celkové množství = 280,000</t>
  </si>
  <si>
    <t>87446</t>
  </si>
  <si>
    <t>POTRUBÍ Z TRUB PLASTOVÝCH ODPADNÍCH DN DO 400MM</t>
  </si>
  <si>
    <t>trubka kanalizační PP plnostěnná třívrstvá DN 400x6000mm SN12_x000d_
včetně odboček kanalizačních PP třívrstvých SN 16 45st. DN 400/200</t>
  </si>
  <si>
    <t>199,2 = 199,200 [A]_x000d_
Celkové množství = 199,200</t>
  </si>
  <si>
    <t>894146</t>
  </si>
  <si>
    <t>ŠACHTY KANALIZAČNÍ Z BETON DÍLCŮ NA POTRUBÍ DN DO 400MM</t>
  </si>
  <si>
    <t>zřízení kanalizační šachty kompletnívčetně poklopu litinového DN 600 pro třídu zatížení D400_x000d_
2 šachty nové a 4 šachty upravované (úprava šachty spočívá v sejmutí poklopu, vyrovnávacích prstenců, kónusu a 1 ks skruže do hloubky 1,0 - 1,5 m._x000d_
včetně navrtávky do šachty Š0</t>
  </si>
  <si>
    <t>6 = 6,000 [A]_x000d_
Celkové množství = 6,000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</si>
  <si>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</si>
  <si>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899309</t>
  </si>
  <si>
    <t>DOPLŇKY NA POTRUBÍ - VÝSTRAŽNÁ FÓLIE</t>
  </si>
  <si>
    <t>199,2+280 = 479,200 [A]_x000d_
Celkové množství = 479,200</t>
  </si>
  <si>
    <t>Položka zahrnuje:
- veškerý materiál, výrobky a polotovary
- mimostaveništní a vnitrostaveništní dopravy (rovněž přesuny), včetně naložení a složení,případně s uložením
Položka nezahrnuje:
- x</t>
  </si>
  <si>
    <t>899661</t>
  </si>
  <si>
    <t>TLAKOVÉ ZKOUŠKY POTRUBÍ DN DO 400MM</t>
  </si>
  <si>
    <t>ÚSEK</t>
  </si>
  <si>
    <t>tlakové zkoušky vzduchem těsnícími vaky ucpávkovými DN 400</t>
  </si>
  <si>
    <t>5 = 5,000 [A]_x000d_
Celkové množství = 5,000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</si>
  <si>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</si>
  <si>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89980</t>
  </si>
  <si>
    <t>TELEVIZNÍ PROHLÍDKA POTRUBÍ</t>
  </si>
  <si>
    <t>monitoring stok (kamerový systém) nové kanalizace</t>
  </si>
  <si>
    <t>Položka zahrnuje:
- prohlídku potrubí televizní kamerou
- záznam prohlídky na nosičích DVD
- vyhotovení závěrečného písemného protokolu
Položka nezahrnuje:
- x</t>
  </si>
  <si>
    <t>96687</t>
  </si>
  <si>
    <t>VYBOURÁNÍ ULIČNÍCH VPUSTÍ KOMPLETNÍCH</t>
  </si>
  <si>
    <t>odstranění stávajících uličních vpustí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</si>
  <si>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</si>
  <si>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969246</t>
  </si>
  <si>
    <t>VYBOURÁNÍ POTRUBÍ DN DO 400MM KANALIZAČ</t>
  </si>
  <si>
    <t>vybourání stávajícího potrubí DN 400 betonové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</si>
  <si>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</si>
  <si>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zemina _x000d_
předpoklad 2 t/m3</t>
  </si>
  <si>
    <t>101,4*2,0 = 202,800 [A]_x000d_
Celkové množství = 202,800</t>
  </si>
  <si>
    <t>vybourané potrubí PE</t>
  </si>
  <si>
    <t>0,6 = 0,600 [A]_x000d_
Celkové množství = 0,600</t>
  </si>
  <si>
    <t>čerpání vody na dopravní výšku do 10 m s uvažovaným prům. přítokem do 500 l/min.</t>
  </si>
  <si>
    <t>30,0*2,0 = 60,000 [A]_x000d_
Celkové množství = 60,000</t>
  </si>
  <si>
    <t>orná puda nad výkopem vč. pojezdového pruhu v tl 0,2 m</t>
  </si>
  <si>
    <t>(132,0*(2,8+3,0))*0,2 = 153,120 [A]_x000d_
Celkové množství = 153,120</t>
  </si>
  <si>
    <t>vykopávky zářezů se šikmými stěnami pro podzemní vedení_x000d_
hloubení nezapaž. rýh šířky do 800 mm - stáv. potrubí</t>
  </si>
  <si>
    <t>vykopávky zářezů 352,5 = 352,500 [A]_x000d_
stáv. potrubí 113,3 = 113,300 [B]_x000d_
Celkové množství = 465,800</t>
  </si>
  <si>
    <t>uložení ornice a zeminy na mezideponii pro zpětné využití na stavbě</t>
  </si>
  <si>
    <t>ornice 153,120 = 153,120 [A]_x000d_
zemina z pol. 13273 365,4 = 365,400 [B]_x000d_
Celkové množství = 518,520</t>
  </si>
  <si>
    <t>uložení přebytku zeminy na skládku</t>
  </si>
  <si>
    <t>465,8-364,4 = 101,400 [A]_x000d_
Celkové množství = 101,400</t>
  </si>
  <si>
    <t>t</t>
  </si>
  <si>
    <t>uložení suti po vybouraném potrubí na skládku</t>
  </si>
  <si>
    <t>zásyp sypaninou v jakékoliv hornině se zhutněním zářezů</t>
  </si>
  <si>
    <t>153,8+98,3 = 252,100 [A]_x000d_
stáv. potrubí 113,3 = 113,300 [B]_x000d_
Celkové množství = 365,400</t>
  </si>
  <si>
    <t>obsyp potrubí sypaninou</t>
  </si>
  <si>
    <t>76,6 = 76,600 [A]_x000d_
Celkové množství = 76,600</t>
  </si>
  <si>
    <t>zásyp v komunikaci km 0,061-0,100_x000d_
úprava povrchu v celé délce výkopu pro odstranění stáv. vodovodu</t>
  </si>
  <si>
    <t>zásyp v komunikaci 39,0*5,8 = 226,200 [A]_x000d_
výkop stáv. vodovodu 88,5*1,0 = 88,500 [B]_x000d_
Celkové množství = 314,700</t>
  </si>
  <si>
    <t>18233</t>
  </si>
  <si>
    <t>ROZPROSTŘENÍ ORNICE V ROVINĚ V TL DO 0,20M</t>
  </si>
  <si>
    <t xml:space="preserve">rozprostření a urovnání ornice v tl. 0,2 m_x000d_
úsek  km 0,00 - 0,061+0,100 - 0,132</t>
  </si>
  <si>
    <t>93,0*5,8 = 539,400 [A]_x000d_
Celkové množství = 539,400</t>
  </si>
  <si>
    <t>18241</t>
  </si>
  <si>
    <t>ZALOŽENÍ TRÁVNÍKU RUČNÍM VÝSEVEM</t>
  </si>
  <si>
    <t xml:space="preserve">úsek  km 0,00 - 0,061+0,100 - 0,132</t>
  </si>
  <si>
    <t>Položka zahrnuje:
- dodání předepsané travní směsi, její výsev na ornici, zalévání, první pokosení, to vše bez ohledu na sklon terénu
Položka nezahrnuje:
- x</t>
  </si>
  <si>
    <t>pískový podsyp potrubí tl. 0,1 m</t>
  </si>
  <si>
    <t>23,8 = 23,800 [A]_x000d_
Celkové množství = 23,800</t>
  </si>
  <si>
    <t>87115</t>
  </si>
  <si>
    <t>POTRUBÍ Z TRUB PLAST TLAK HRDL DN DO 50MM (2")</t>
  </si>
  <si>
    <t>potrubí vodovodní dvouvrstvé PE100 RC SDR11 50x4,6mm_x000d_
vč. tvarovek ISO SPOJKA 50-50 2 ks, elektrokolena 90 st. PE 100 D63 3 ks, elektrospojky SDR11PE 100PN16 D63 6 ks</t>
  </si>
  <si>
    <t>132,0 = 132,000 [A]_x000d_
Celkové množství = 132,000</t>
  </si>
  <si>
    <t>87633</t>
  </si>
  <si>
    <t>CHRÁNIČKY Z TRUB PLASTOVÝCH DN DO 150MM</t>
  </si>
  <si>
    <t>chránička potrubí z trub dvouvrstvých PE100 RC se signalizační vrstvou SDR11 dl. 12m 110x10mm_x000d_
vč. kluzné objímky pro zasunutí do chráničky 10 ks a koncové uzavírací manžety chrániček 2 ks</t>
  </si>
  <si>
    <t>36 = 36,000 [A]_x000d_
Celkové množství = 36,000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</si>
  <si>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</si>
  <si>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87827</t>
  </si>
  <si>
    <t>NASUNUTÍ PLAST TRUB DN DO 100MM DO CHRÁNIČKY</t>
  </si>
  <si>
    <t>nasunutí potrubí do chráničky</t>
  </si>
  <si>
    <t>Položka zahrnuje:
- pojízdná sedla (objímky)
- případně předepsané utěsnění konců chráničky
Položka nezahrnuje:
- dodávku potrubí</t>
  </si>
  <si>
    <t>krytí potrubí z plastů výstražnou fólií z PVC šířky od 20 do 25 cm</t>
  </si>
  <si>
    <t>132 = 132,000 [A]_x000d_
Celkové množství = 132,000</t>
  </si>
  <si>
    <t>899611</t>
  </si>
  <si>
    <t>TLAKOVÉ ZKOUŠKY POTRUBÍ DN DO 80MM</t>
  </si>
  <si>
    <t>tlakové zkoušky vodou</t>
  </si>
  <si>
    <t>89971</t>
  </si>
  <si>
    <t>PROPLACH A DEZINFEKCE VODOVODNÍHO POTRUBÍ DN DO 80MM</t>
  </si>
  <si>
    <t>Položka zahrnuje:
- napuštění a vypuštění vody
- dodání vody a dezinfekčního prostředku
- bakteriologický rozbor vody
Položka nezahrnuje:
- x</t>
  </si>
  <si>
    <t>93658</t>
  </si>
  <si>
    <t>OCHRANNÉ TYČOVÉ ZNAKY - ORIENTAČNÍ SLOUPKY</t>
  </si>
  <si>
    <t>orientační tabulky na vodovodních a kanalizačních řadech na sloupku ocelovém nebo betonovém</t>
  </si>
  <si>
    <t>4 = 4,000 [A]_x000d_
Celkové množství = 4,000</t>
  </si>
  <si>
    <t>96911</t>
  </si>
  <si>
    <t>VYBOURÁNÍ POTRUBÍ DN DO 50MM VODOVODNÍCH</t>
  </si>
  <si>
    <t>bourání stáv. potrubí z PE v otevřeném výkopu D do 50 mm</t>
  </si>
  <si>
    <t>88,5 = 88,500 [A]_x000d_
Celkové množství = 88,500</t>
  </si>
  <si>
    <t>2,0 = 2,000 [A]_x000d_
Celkové množství = 2,000</t>
  </si>
  <si>
    <t>čerpání vody na dopravní výšku do 10 m s uvažovaným přítokem do 500 l/min</t>
  </si>
  <si>
    <t>60,0*2,0 = 120,000 [A]_x000d_
Celkové množství = 120,000</t>
  </si>
  <si>
    <t>v místě nádrže_x000d_
v tl. 0,2 m</t>
  </si>
  <si>
    <t>1100*0,2 = 220,000 [A]_x000d_
Celkové množství = 220,000</t>
  </si>
  <si>
    <t>12473</t>
  </si>
  <si>
    <t>VYKOPÁVKY PRO KORYTA VODOTEČÍ TŘ. I</t>
  </si>
  <si>
    <t>otevřené koryto</t>
  </si>
  <si>
    <t>3,5*12,0 = 42,000 [A]_x000d_
Celkové množství = 42,000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</si>
  <si>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Položka nezahrnuje:
- uložení zeminy (na skládku, do násypu) ani poplatky za skládku, vykazují se v položce č.0141**</t>
  </si>
  <si>
    <t>vykopávky ornice a zeminy pro zpětné využití</t>
  </si>
  <si>
    <t>ornice 220 = 220,000 [A]_x000d_
zemina 840 = 840,000 [B]_x000d_
Celkové množství = 1060,000</t>
  </si>
  <si>
    <t>odtěžení zeminy pro retenční nádrž</t>
  </si>
  <si>
    <t>945 = 945,000 [A]_x000d_
Celkové množství = 945,000</t>
  </si>
  <si>
    <t>uložení přebytku zeminy pro použití v dalších SO stavby</t>
  </si>
  <si>
    <t>945-840+42 = 147,000 [A]_x000d_
Celkové množství = 147,000</t>
  </si>
  <si>
    <t>17150</t>
  </si>
  <si>
    <t>ULOŽENÍ SYPANINY DO NÁSYPŮ ZE ZEMIN NEPROPUST</t>
  </si>
  <si>
    <t>konstrukce hráze + svahování trvalých svahů_x000d_
uložení netříděných sypanin do zemních hrází s příměsí jílové hlíny do 20 % objemu</t>
  </si>
  <si>
    <t>840 = 840,000 [A]_x000d_
Celkové množství = 840,000</t>
  </si>
  <si>
    <t>hutnění boků násypů z hornin soudržných a sypkých pro jakýkoliv sklon, sklon a míru zhutnění svahu_x000d_
hutnění svahů hráze</t>
  </si>
  <si>
    <t>685 = 685,000 [A]_x000d_
Celkové množství = 685,000</t>
  </si>
  <si>
    <t>18223</t>
  </si>
  <si>
    <t>ROZPROSTŘENÍ ORNICE VE SVAHU V TL DO 0,20M</t>
  </si>
  <si>
    <t>svahy nádrže</t>
  </si>
  <si>
    <t>dno nádrže a okolí</t>
  </si>
  <si>
    <t>415 = 415,000 [A]_x000d_
Celkové množství = 415,000</t>
  </si>
  <si>
    <t>v rovině 415 = 415,000 [A]_x000d_
ve svahu 685 = 685,000 [B]_x000d_
Celkové množství = 1100,000</t>
  </si>
  <si>
    <t>342951</t>
  </si>
  <si>
    <t>STĚNY A PŘÍČKY VÝPLŇ A ODDĚL ZE DŘEVA MĚKKÉHO</t>
  </si>
  <si>
    <t>dřevěné fošny zasunuté do U profilu 125x50 mm dl. 1060 mm impregnované nátěrem</t>
  </si>
  <si>
    <t>0,2 = 0,200 [A]_x000d_
Celkové množství = 0,200</t>
  </si>
  <si>
    <t xml:space="preserve">Položka zahrnuje:
- dílenskou dokumentaci, včetně technologického předpisu spojování
- dodání dřeva v požadované kvalitě a výroba konstrukce (vč. pomůcek,  přípravků a prostředků pro výrobu) bez ohledu na náročnost a její objem, dílenská montáž, montážní dokumentace,
- dodání spojovacího materiálu,
- zřízení montážních a dilatačních spojů,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a montážních sestav, včetně dopravy konstrukce z výrobny na stavbu,
- montáž konstrukce na stavbě, včetně montážních prostředků a pomůcek a zednických výpomocí,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ošetření kotevní oblasti proti vzniku trhlin, vlivu povětrnosti a pod.,
- osazení značek, včetně jejich zaměření.
- veškeré úpravy dřeva pro zlepšení jeho užitných vlastností (impregnace, zpevňování a pod.),
- veškeré druhy povrchových úprav,
- zvláštní spojové prostředky, rozebíratelnost konstrukce,
- osazení měřících zařízení a úprav pro ně.
Položka nezahrnuje:
- x</t>
  </si>
  <si>
    <t>podklad pod dlažbu z prostého betonu C 20/25 tl. 0,15 m</t>
  </si>
  <si>
    <t>35*0,15 = 5,250 [A]_x000d_
Celkové množství = 5,250</t>
  </si>
  <si>
    <t>podklad pod dlažbu ze štěrkopísku tl. 0,1 m</t>
  </si>
  <si>
    <t>35*0,1 = 3,500 [A]_x000d_
Celkové množství = 3,500</t>
  </si>
  <si>
    <t>46251</t>
  </si>
  <si>
    <t>ZÁHOZ Z LOMOVÉHO KAMENE</t>
  </si>
  <si>
    <t>opevnění přelivu_x000d_
pohoz dna a svahů jékoliv tloušťky z kameniva těženého hrubého, frakce do 125 mm</t>
  </si>
  <si>
    <t>80*0,3+55*0,3+40*0,3 = 52,500 [A]_x000d_
Celkové množství = 52,500</t>
  </si>
  <si>
    <t xml:space="preserve">Položka zahrnuje:
- dodávku a zához lomového kamene předepsané frakce
-  včetně mimostaveništní a vnitrostaveništní dopravy
- není-li v zadávací dokumentaci uvedeno jinak, jedná se o nakupovaný materiál
Položka nezahrnuje:
- x</t>
  </si>
  <si>
    <t>opevnění koruny hráze_x000d_
pohoz dna a svahů jékoliv tloušťky z kameniva těženého hrubého, frakce do 63 mm</t>
  </si>
  <si>
    <t>160,0*0,2 = 32,000 [A]_x000d_
Celkové množství = 32,000</t>
  </si>
  <si>
    <t>tl. 0,15 m</t>
  </si>
  <si>
    <t>467314</t>
  </si>
  <si>
    <t>STUPNĚ A PRAHY VODNÍCH KORYT Z PROSTÉHO BETONU C25/30</t>
  </si>
  <si>
    <t>bet. prahy C 25/30 XF2</t>
  </si>
  <si>
    <t>1*(3*1,37+1*0,6)+4*0,3 = 5,910 [A]_x000d_
Celkové množství = 5,910</t>
  </si>
  <si>
    <t>93650</t>
  </si>
  <si>
    <t>DROBNÉ DOPLŇK KONSTR KOVOVÉ</t>
  </si>
  <si>
    <t>U profil 80, dl. 1,0 m 6 ks</t>
  </si>
  <si>
    <t>47 = 47,000 [A]_x000d_
Celkové množství = 47,000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</si>
  <si>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montážní dokumentace včetně technologického předpisu montáže
- výplň, těsnění a tmelení spar a spojů
- čištění konstrukce a odstranění všech vrubů (vrypy, otlačeniny a pod.)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ošetření kotevní oblasti proti vzniku trhlin, vlivu povětrnosti a pod.
- osazení nivelačních značek, včetně jejich zaměření, označení znakem výrobce a vyznačení letopočtu
- veškeré druhy protikorozní ochrany a nátěry konstrukcí (pokud je předepsáno v dokumentaci pro zadání stavby)
- žárové zinkování ponorem nebo žárové stříkání (metalizace) kovem (pokud je předepsáno v dokumentaci pro zadání stavby)
- zvláštní spojovací prostředky, rozebíratelnost konstrukce (pokud je předepsáno v dokumentaci pro zadání stavby)
- osazení měřících zařízení a úpravy pro ně (pokud je předepsáno v dokumentaci pro zadání stavby)
- ochranná opatření před účinky bludných proudů (pokud je předepsáno v dokumentaci pro zadání stavby)
- ochranu před přepětím (pokud je předepsáno v dokumentaci pro zadání stavby)
Položka nezahrnuje:
- x</t>
  </si>
  <si>
    <t>rozebrání dlažeb z lomového kamene s přemístěním hmot_x000d_
v místě výústního objektu</t>
  </si>
  <si>
    <t>2,0*0,3 = 0,600 [A]_x000d_
Celkové množství = 0,600</t>
  </si>
  <si>
    <t>v místě nádrže
v tl. 0,2 m</t>
  </si>
  <si>
    <t>1400*0,2 = 280,000 [A]_x000d_
Celkové množství = 280,000</t>
  </si>
  <si>
    <t>vykopávky ornice a zeminy pro zpětné využití, zeminu nutno doplnit z jiného SO</t>
  </si>
  <si>
    <t>ornice 280 = 280,000 [A]_x000d_
zemina 1892 = 1892,000 [B]_x000d_
Celkové množství = 2172,000</t>
  </si>
  <si>
    <t>1410 = 1410,000 [A]_x000d_
Celkové množství = 1410,000</t>
  </si>
  <si>
    <t>ornice 280 = 280,000 [A]_x000d_
zemina 1410+42 = 1452,000 [B]_x000d_
Celkové množství = 1732,000</t>
  </si>
  <si>
    <t>konstrukce hráze + svahování trvalých svahů
uložení netříděných sypanin do zemních hrází s příměsí jílové hlíny do 20 % objemu</t>
  </si>
  <si>
    <t>1892 = 1892,000 [A]_x000d_
Celkové množství = 1892,000</t>
  </si>
  <si>
    <t>hutnění boků násypů z hornin soudržných a sypkých pro jakýkoliv sklon, sklon a míru zhutnění svahu
hutnění svahů hráze</t>
  </si>
  <si>
    <t>1010 = 1010,000 [A]_x000d_
Celkové množství = 1010,000</t>
  </si>
  <si>
    <t>390 = 390,000 [A]_x000d_
Celkové množství = 390,000</t>
  </si>
  <si>
    <t>v rovině 390 = 390,000 [A]_x000d_
ve svahu 1010 = 1010,000 [B]_x000d_
Celkové množství = 1400,000</t>
  </si>
  <si>
    <t>dřevěné přepážky - fošny 125x50 mm dl.1060 mm impregnované nátěrem</t>
  </si>
  <si>
    <t>(35+6)*0,15 = 6,150 [A]_x000d_
Celkové množství = 6,150</t>
  </si>
  <si>
    <t>(35+6)*0,1 = 4,100 [A]_x000d_
Celkové množství = 4,100</t>
  </si>
  <si>
    <t>opevnění přelivu
pohoz dna a svahů jékoliv tloušťky z kameniva těženého hrubého, frakce do 125 mm</t>
  </si>
  <si>
    <t>(54+28)*0,3+20*0,3 = 30,600 [A]_x000d_
Celkové množství = 30,600</t>
  </si>
  <si>
    <t>opevnění koruny hráze
pohoz dna a svahů jékoliv tloušťky z kameniva těženého hrubého, frakce do 63 mm</t>
  </si>
  <si>
    <t>200,0*0,2 = 40,000 [A]_x000d_
Celkové množství = 40,000</t>
  </si>
  <si>
    <t>rozebrání dlažeb z lomového kamene s přemístěním hmot
v místě výústního objektu</t>
  </si>
  <si>
    <t>1520*0,2 = 304,000 [A]_x000d_
Celkové množství = 304,000</t>
  </si>
  <si>
    <t>ornice 304 = 304,000 [A]_x000d_
zemina 1892 = 1892,000 [B]_x000d_
Celkové množství = 2196,000</t>
  </si>
  <si>
    <t>1084 = 1084,000 [A]_x000d_
Celkové množství = 1084,000</t>
  </si>
  <si>
    <t>ornice 304 = 304,000 [A]_x000d_
zemina 1084+42 = 1126,000 [B]_x000d_
Celkové množství = 1430,000</t>
  </si>
  <si>
    <t>970 = 970,000 [A]_x000d_
Celkové množství = 970,000</t>
  </si>
  <si>
    <t>550 = 550,000 [A]_x000d_
Celkové množství = 550,000</t>
  </si>
  <si>
    <t>v rovině 550 = 550,000 [A]_x000d_
ve svahu 970 = 970,000 [B]_x000d_
Celkové množství = 1520,000</t>
  </si>
  <si>
    <t>(35+35)*0,3+25*0,3 = 28,500 [A]_x000d_
Celkové množství = 28,500</t>
  </si>
  <si>
    <t>1,0 = 1,000 [A]_x000d_
Celkové množství = 1,000</t>
  </si>
  <si>
    <t>490*0,2 = 98,000 [A]_x000d_
Celkové množství = 98,000</t>
  </si>
  <si>
    <t>hrázka a příkop</t>
  </si>
  <si>
    <t>294 = 294,000 [A]_x000d_
Celkové množství = 294,000</t>
  </si>
  <si>
    <t>uložení ornice a zeminy na mezideponii pro zpětné využití na dalších SO stavby</t>
  </si>
  <si>
    <t>ornice 98 = 98,000 [A]_x000d_
zemina 294 = 294,000 [B]_x000d_
Celkové množství = 392,000</t>
  </si>
  <si>
    <t>(10,4*14)*0,15 = 21,840 [A]_x000d_
Celkové množství = 21,840</t>
  </si>
  <si>
    <t>podklad pod dlažbu ze štěrkopísku tl. 0,2 m</t>
  </si>
  <si>
    <t>(10,4*14)*0,2 = 29,120 [A]_x000d_
Celkové množství = 29,120</t>
  </si>
  <si>
    <t>nátok do propustků DN 1200
pohoz dna a svahů jékoliv tloušťky z kameniva těženého hrubého, frakce do 125 mm</t>
  </si>
  <si>
    <t>(35*4)*0,5 = 70,000 [A]_x000d_
Celkové množství = 70,000</t>
  </si>
  <si>
    <t>průlehy
pohoz dna a svahů jékoliv tloušťky z kameniva těženého hrubého, frakce do 63 mm</t>
  </si>
  <si>
    <t>(265+165)*0,5 = 215,000 [A]_x000d_
Celkové množství = 215,000</t>
  </si>
  <si>
    <t>(145)*0,15 = 21,750 [A]_x000d_
Celkové množství = 21,750</t>
  </si>
  <si>
    <t>1280*0,2 = 256,000 [A]_x000d_
Celkové množství = 256,000</t>
  </si>
  <si>
    <t>128 = 128,000 [A]_x000d_
Celkové množství = 128,000</t>
  </si>
  <si>
    <t>ornice 256 = 256,000 [A]_x000d_
zemina 128 = 128,000 [B]_x000d_
Celkové množství = 384,000</t>
  </si>
  <si>
    <t>50*0,15 = 7,500 [A]_x000d_
Celkové množství = 7,500</t>
  </si>
  <si>
    <t>50*0,2 = 10,000 [A]_x000d_
Celkové množství = 10,000</t>
  </si>
  <si>
    <t>inundační plochy
pohoz dna a svahů jékoliv tloušťky z kameniva těženého hrubého, frakce do 125 mm</t>
  </si>
  <si>
    <t>(808+472)*0,3 = 384,000 [A]_x000d_
Celkové množství = 384,000</t>
  </si>
  <si>
    <t>81*0,5 = 40,500 [A]_x000d_
Celkové množství = 40,500</t>
  </si>
  <si>
    <t>"poplatky za odvoz vytěženého výkopku na skládku"_x000d_
 ((90*0,35*0,2)+(0,5*0,2*240)+(1290*0,35*0,2))+(((0,6*0,6*0,9)*8)+((0,8*0,8*1,3)*40)+((1,2*0,25*0,7)*2)) = 156,892 [A]</t>
  </si>
  <si>
    <t>2024_OTSKP</t>
  </si>
  <si>
    <t>zahrnuje veškeré náklady spojené s objednatelem požadovanými pracemi</t>
  </si>
  <si>
    <t>03630</t>
  </si>
  <si>
    <t>DOPRAVNÍ ZAŘÍZENÍ - AUTOJEŘÁBY</t>
  </si>
  <si>
    <t>"Stavění stožárů VO"</t>
  </si>
  <si>
    <t>zahrnuje objednatelem povolené náklady na dopravní zařízení zhotovitele</t>
  </si>
  <si>
    <t>"8 ks výkop pro betonový základ 0,6mx0,6mx0,9m - 5m stožáry VO"_x000d_
 "40ks výkop pro betonový základ 0,8mx0,8mx1,3m - 10m stožáry VO"_x000d_
 "2ks výkop pro podstavec zapínacího místa 1,2mx0,25mx0,7m"_x000d_
 (((0,6*0,6*0,9)*8)+((0,8*0,8*1,3)*40)+((1,2*0,25*0,7)*2)) = 36,292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</si>
  <si>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</si>
  <si>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</si>
  <si>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"0,35mx0,5m výkop rýhy""v chodníku, 0,35mx0,8m výkop rýhy v zeleni, 0,5mx1,2m výkop rýhy v silnici"_x000d_
 ((0,35*0,5*90)+(0,35*0,8*1290)+(0,5*1,2*240)) = 520,950 [A]</t>
  </si>
  <si>
    <t>CS OTSKP 2023</t>
  </si>
  <si>
    <t>položka zahrnuje: - kompletní provedení zemní konstrukce vč. výběru vhodného materiálu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</si>
  <si>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"0,35mx0,3m zásyp rýhy v chodníku, 0,35mx0,6m zásyp rýhy v zeleni, 0,5mx1,0m zásyp rýhy v silnici"_x000d_
 ((0,35*0,3*90)+(0,35*0,6*1290)+(0,5*1,0*240)) = 400,350 [A]</t>
  </si>
  <si>
    <t>položka zahrnuje: - kompletní provedení zemní konstrukce včetně nákupu a dopravy materiálu dle zadávací dokumentace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</si>
  <si>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"kabelové lože - jemnozrnný písek frakce 0-4 "_x000d_
 ((90*0,35*0,2)+(1290*0,35*0,2)) = 96,600 [A]</t>
  </si>
  <si>
    <t>"Obnova povrchu trávníku nad rámec stavebních prací s rozšířením na 2,0m."_x000d_
 210*2 = 420,000 [A]</t>
  </si>
  <si>
    <t>Zahrnuje dodání předepsané travní směsi, její výsev na ornici, zalévání, první pokosení, to vše bez ohledu na sklon terénu</t>
  </si>
  <si>
    <t>272313</t>
  </si>
  <si>
    <t>ZÁKLADY Z PROSTÉHO BETONU DO C16/20</t>
  </si>
  <si>
    <t>"8 ks betonový základ 0,6mx0,6mx0,9m - 5m stožáry VO"_x000d_
 "40ks betonový základ 0,8mx0,8mx1,3m - 10m stožáry VO"_x000d_
 "2ks podkladní beton pod zapínací místo 1,2mx0,25mx0,2m"_x000d_
 (((0,6*0,6*0,9)*8)+((0,8*0,8*1,3)*40)+((1,2*0,25*0,2)*2)) = 35,992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</si>
  <si>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</si>
  <si>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58252</t>
  </si>
  <si>
    <t>DLÁŽDĚNÉ KRYTY Z BETONOVÝCH DLAŽDIC DO LOŽE Z MC</t>
  </si>
  <si>
    <t>"Betonová dlaždice před rozvaděč - zpěvněná obslužná plocha"_x000d_
 2*2 = 4,000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</si>
  <si>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</si>
  <si>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701001</t>
  </si>
  <si>
    <t>OZNAČOVACÍ ŠTÍTEK KABELOVÉHO VEDENÍ, SPOJKY NEBO KABELOVÉ SKŘÍNĚ (VČETNĚ OBJÍMKY)</t>
  </si>
  <si>
    <t>1. Položka obsahuje:
 – veškeré práce a materiál obsažený v názvu položky
2. Položka neobsahuje:
 X
3. Způsob měření:
Udává se počet kusů kompletní konstrukce nebo práce.</t>
  </si>
  <si>
    <t>702112</t>
  </si>
  <si>
    <t>KABELOVÝ ŽLAB ZEMNÍ VČETNĚ KRYTU SVĚTLÉ ŠÍŘKY PŘES 120 DO 250 MM</t>
  </si>
  <si>
    <t>"Betonový TK1 žlab - ochrana stávajících/ nových inženýrských sítí"</t>
  </si>
  <si>
    <t>1. Položka obsahuje:
 – přípravu podkladu pro osazení
2. Položka neobsahuje:
 X
3. Způsob měření:
Měří se metr délkový.</t>
  </si>
  <si>
    <t>702312</t>
  </si>
  <si>
    <t>ZAKRYTÍ KABELŮ VÝSTRAŽNOU FÓLIÍ ŠÍŘKY PŘES 20 DO 40 CM</t>
  </si>
  <si>
    <t>"výstražná fólie červené barvy do výkopu"</t>
  </si>
  <si>
    <t>1. Položka obsahuje:
 – dodávku a montáž fólie
 – přípravu podkladu pro osazení
2. Položka neobsahuje:
 X
3. Způsob měření:
Měří se metr délkový.</t>
  </si>
  <si>
    <t>702322</t>
  </si>
  <si>
    <t>ZAKRYTÍ KABELŮ BETONOVOU DESKOU ŠÍŘKY PŘES 20 DO 40 CM</t>
  </si>
  <si>
    <t>"betonová deska do výkopu"</t>
  </si>
  <si>
    <t>1. Položka obsahuje:
 – dodávku a montáž desky
 – přípravu podkladu pro osazení
2. Položka neobsahuje:
 X
3. Způsob měření:
Měří se metr délkový.</t>
  </si>
  <si>
    <t>711311</t>
  </si>
  <si>
    <t>IZOLACE PODZEMNÍCH OBJEKTŮ PROTI ZEMNÍ VLHKOSTI ASFALTOVÝMI NÁTĚRY</t>
  </si>
  <si>
    <t>"Spodní nátěr stožárů VO ochranným asfaltovým lakem"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</si>
  <si>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geotextilii, cementový potěr, izolační přizdívku</t>
  </si>
  <si>
    <t>741172</t>
  </si>
  <si>
    <t>KRABICE (ROZVODKA) INSTALAČNÍ KABELOVÁ VE VYŠŠÍM KRYTÍ - MIN. IP 44 VČETNĚ PRŮCHODEK SE SVORKAMI 3-F DO 10 MM2</t>
  </si>
  <si>
    <t>"elektroinstalační krabice do venkovního prostředí, včetně svorek, krabice k svítidlům v podchodu - 6ks"</t>
  </si>
  <si>
    <t>1. Položka obsahuje:
 – přípravu podkladu pro osazení
 – veškerý materiál a práce pro upevnění nebo uchycení krabice
2. Položka neobsahuje:
 X
3. Způsob měření:
Udává se počet kusů kompletní konstrukce nebo práce.</t>
  </si>
  <si>
    <t>741911</t>
  </si>
  <si>
    <t>UZEMŇOVACÍ VODIČ V ZEMI FEZN DO 120 MM2</t>
  </si>
  <si>
    <t>"uzemňovací drát FeZn průměru 10mm"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</si>
  <si>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</si>
  <si>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741C02</t>
  </si>
  <si>
    <t>UZEMŇOVACÍ SVORKA</t>
  </si>
  <si>
    <t>"Zemnící svorky drát- stožát, rozvaděče VO, podzemní spoje"</t>
  </si>
  <si>
    <t>1. Položka obsahuje:
 – veškeré příslušenství
2. Položka neobsahuje:
 X
3. Způsob měření:
Udává se počet kusů kompletní konstrukce nebo práce.</t>
  </si>
  <si>
    <t>742G11</t>
  </si>
  <si>
    <t>KABEL NN DVOU- A TŘÍŽÍLOVÝ CU S PLASTOVOU IZOLACÍ DO 2,5 MM2</t>
  </si>
  <si>
    <t>"kabel CYKY 3Jx1,5 mezi elektrovýzbrojí a svítidlem VO na stožáru - 720m"_x000d_
 "Kabel CYKY 3Jx2,5 mezi elektroinstalační krabicí a svítidlem v podchodu - 20m"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</si>
  <si>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</si>
  <si>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742H11</t>
  </si>
  <si>
    <t>KABEL NN ČTYŘ- A PĚTIŽÍLOVÝ CU S PLASTOVOU IZOLACÍ DO 2,5 MM2</t>
  </si>
  <si>
    <t>"kabel CYKY 5Jx2,5"</t>
  </si>
  <si>
    <t>742H12</t>
  </si>
  <si>
    <t>KABEL NN ČTYŘ- A PĚTIŽÍLOVÝ CU S PLASTOVOU IZOLACÍ OD 4 DO 16 MM2</t>
  </si>
  <si>
    <t>"kabel CYKY 4Jx16"</t>
  </si>
  <si>
    <t>742H13</t>
  </si>
  <si>
    <t>KABEL NN ČTYŘ- A PĚTIŽÍLOVÝ CU S PLASTOVOU IZOLACÍ OD 25 DO 50 MM2</t>
  </si>
  <si>
    <t>"kabel CYKY 4Jx50 - 50m"_x000d_
 "kabel CYKY 4Jx25 - 2370m"</t>
  </si>
  <si>
    <t>742L11</t>
  </si>
  <si>
    <t>UKONČENÍ DVOU AŽ PĚTIŽÍLOVÉHO KABELU V ROZVADĚČI NEBO NA PŘÍSTROJI DO 2,5 MM2</t>
  </si>
  <si>
    <t>"Ukončení kabelu CYKY 3Jx1,5 - 96ks"_x000d_
 "Ukončení kabelu CYKY 5Jx2,5 - 12ks"_x000d_
 "Ukončení kabelu CYKY 3Jx2,5 - 12ks"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</si>
  <si>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</si>
  <si>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</si>
  <si>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</si>
  <si>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"Ukončení kabelu CYKY 4Jx16 - 18ks"</t>
  </si>
  <si>
    <t>742L13</t>
  </si>
  <si>
    <t>UKONČENÍ DVOU AŽ PĚTIŽÍLOVÉHO KABELU V ROZVADĚČI NEBO NA PŘÍSTROJI OD 25 DO 50 MM2</t>
  </si>
  <si>
    <t>"Ukončení kabelu CYKY 4Jx25 - 80ks"_x000d_
 "Ukončení kabelu CYKY 4Jx50 - 2ks"</t>
  </si>
  <si>
    <t>742Z23</t>
  </si>
  <si>
    <t>DEMONTÁŽ KABELOVÉHO VEDENÍ NN</t>
  </si>
  <si>
    <t>"Demontáž kabelů VO"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</si>
  <si>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</si>
  <si>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743121</t>
  </si>
  <si>
    <t xml:space="preserve">OSVĚTLOVACÍ STOŽÁR  PEVNÝ ŽÁROVĚ ZINKOVANÝ DÉLKY DO 6 M</t>
  </si>
  <si>
    <t>"8ks 5m stožár třístupňový VO včetně ochranné manžety v místě vetknutí"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</si>
  <si>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</si>
  <si>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743122</t>
  </si>
  <si>
    <t xml:space="preserve">OSVĚTLOVACÍ STOŽÁR  PEVNÝ ŽÁROVĚ ZINKOVANÝ DÉLKY PŘES 6,5 DO 12 M</t>
  </si>
  <si>
    <t>"40ks 10m třístupňový stožár VO včetně ochranné manžety v místě vetknutí"</t>
  </si>
  <si>
    <t>743311</t>
  </si>
  <si>
    <t>VÝLOŽNÍK PRO MONTÁŽ SVÍTIDLA NA STOŽÁR JEDNORAMENNÝ DÉLKA VYLOŽENÍ DO 1 M</t>
  </si>
  <si>
    <t>"1m výložník na stožáry VO - 40ks"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</si>
  <si>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</si>
  <si>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743551</t>
  </si>
  <si>
    <t>SVÍTIDLO VENKOVNÍ VŠEOBECNÉ LED, MIN. IP 44, DO 10 W</t>
  </si>
  <si>
    <t>"8ks LED svítidlo na stožár VO 7,8W"</t>
  </si>
  <si>
    <t>1. Položka obsahuje:
 – zdroj a veškeré příslušenství
 – technický popis viz. projektová dokumentace
2. Položka neobsahuje:
 X
3. Způsob měření:
Udává se počet kusů kompletní konstrukce nebo práce.</t>
  </si>
  <si>
    <t>743553</t>
  </si>
  <si>
    <t>SVÍTIDLO VENKOVNÍ VŠEOBECNÉ LED, MIN. IP 44, PŘES 25 DO 45 W</t>
  </si>
  <si>
    <t>"4ks LED svítidlo na stožár VO 37,8W"_x000d_
 "8ks LED svítidlo na stožár VO 32,9W"_x000d_
 "6ks LED svítidlo VO do podchodu 26,2W"</t>
  </si>
  <si>
    <t>743554</t>
  </si>
  <si>
    <t>SVÍTIDLO VENKOVNÍ VŠEOBECNÉ LED, MIN. IP 44, PŘES 45 W</t>
  </si>
  <si>
    <t>"18ks LED svítidlo na stožár VO 76W"_x000d_
 "6ks LED svítidlo na stožár VO 68,5W"_x000d_
 "4ks LED svítidlo na stožár VO 50W"</t>
  </si>
  <si>
    <t>743566</t>
  </si>
  <si>
    <t>SVÍTIDLO VENKOVNÍ VŠEOBECNÉ - MONTÁŽ SVÍTIDLA</t>
  </si>
  <si>
    <t>1. Položka obsahuje:
 – veškeré příslušenství
 – technický popis viz. projektová dokumentace
2. Položka neobsahuje:
 X
3. Způsob měření:
Udává se počet kusů kompletní konstrukce nebo práce.</t>
  </si>
  <si>
    <t>743712</t>
  </si>
  <si>
    <t>ROZVADĚČ PRO VEŘEJNÉ OSVĚTLENÍ S MĚŘENÍM SPOTŘEBY EL. ENERGIE PŘES 4 KS TŘÍFÁZOVÝCH VĚTVÍ</t>
  </si>
  <si>
    <t>1. Položka obsahuje:
 – instalaci rozvaděče do terénu/rozvodny včetně nastavení a oživení, zhotovení výrobní dokumentace
 – technický popis viz. projektová dokumentace
2. Položka neobsahuje:
 – zemní práce
3. Způsob měření:
Udává se počet kusů kompletní konstrukce nebo práce.</t>
  </si>
  <si>
    <t>743721</t>
  </si>
  <si>
    <t>ROZVADĚČ PRO VEŘEJNÉ OSVĚTLENÍ BEZ MĚŘENÍ SPOTŘEBY EL. ENERGIE DO 4 KS TŘÍFÁZOVÝCH VĚTVÍ</t>
  </si>
  <si>
    <t>743Z31</t>
  </si>
  <si>
    <t>DEMONTÁŽ ELEKTROVÝZBROJE OSVĚTLOVACÍHO STOŽÁRU VÝŠKY DO 15 M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</si>
  <si>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</si>
  <si>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743Z33</t>
  </si>
  <si>
    <t>DEMONTÁŽ NOSNÝCH KONSTRUKCÍ PRO OSVĚTLENÍ</t>
  </si>
  <si>
    <t>"Demontáž stožárů VO"</t>
  </si>
  <si>
    <t>743Z35</t>
  </si>
  <si>
    <t>DEMONTÁŽ SVÍTIDLA Z OSVĚTLOVACÍHO STOŽÁRU VÝŠKY DO 15 M</t>
  </si>
  <si>
    <t>744O34</t>
  </si>
  <si>
    <t>ELEKTROVÝZBROJ DO STOŽÁRU VO</t>
  </si>
  <si>
    <t>1. Položka obsahuje:
 – veškerý spojovací materiál vč. připojovacího vedení
 – technický popis viz. projektová dokumentace
2. Položka neobsahuje:
 X
3. Způsob měření:
Udává se počet kusů kompletní konstrukce nebo práce.</t>
  </si>
  <si>
    <t>747213</t>
  </si>
  <si>
    <t>CELKOVÁ PROHLÍDKA, ZKOUŠENÍ, MĚŘENÍ A VYHOTOVENÍ VÝCHOZÍ REVIZNÍ ZPRÁVY, PRO OBJEM IN PŘES 500 DO 1000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</si>
  <si>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</si>
  <si>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</si>
  <si>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</si>
  <si>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863272</t>
  </si>
  <si>
    <t>POTRUBÍ Z TRUB Z NEREZ OCELI DN DO 100MM</t>
  </si>
  <si>
    <t>"Nerezová kabelová chránička 32mm pro kabelové rozvody v podchodu včetně příchytek"</t>
  </si>
  <si>
    <t xml:space="preserve">položky pro zhotovení potrubí platí bez ohledu na sklon.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opláštění dle dokumentace a nutné opravy opláštění při jeho poškození
nezahrnuje tlakovou zkoušku ani proplacha dezinfekci</t>
  </si>
  <si>
    <t>položky pro zhotovení potrubí platí bez ohledu na sklon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včetně případně předepsaného utěsnění konců chrániček - položky platí pro práce prováděné v prostoru zapaženém i nezapaženém a i v kolektorech, chráničkách</t>
  </si>
  <si>
    <t>"kabelová chráníčka 110mm "</t>
  </si>
  <si>
    <t>899523</t>
  </si>
  <si>
    <t>OBETONOVÁNÍ POTRUBÍ Z PROSTÉHO BETONU DO C16/20</t>
  </si>
  <si>
    <t>dodání čerstvého betonu (betonové směsi) požadované D31 jeho uložení do požadovaného tvaru při jakékoliv hustotě D30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</t>
  </si>
  <si>
    <t>"Obetonování chrániček ve vozovce 0,5mx0,2mx340m"_x000d_
 (0,5*0,2*340) = 34,000 [A]</t>
  </si>
  <si>
    <t>91355</t>
  </si>
  <si>
    <t>OZNAČOVACÍ ŠTÍTEK</t>
  </si>
  <si>
    <t>"Označovací stítek stožáru, zapínacího místa, elektroinstalační krabice a svítidla podhodu"</t>
  </si>
  <si>
    <t>položka zahrnuje štítek s evidenčním číslem mostu, sloupek dopravní značky včetně osazení a nutných zemních prací a zabetonování</t>
  </si>
  <si>
    <t>SO 511</t>
  </si>
  <si>
    <t>Přeložka VTL plynovodu</t>
  </si>
  <si>
    <t>015111</t>
  </si>
  <si>
    <t xml:space="preserve">POPLATKY ZA LIKVIDACI ODPADŮ NEKONTAMINOVANÝCH - 17 05 04  VYTĚŽENÉ ZEMINY A HORNINY -  I. TŘÍDA TĚŽITELNOSTI</t>
  </si>
  <si>
    <t>Poplatek za uložení zeminy z výkopů a z protlaku na skládku.</t>
  </si>
  <si>
    <t>Z pol. 132738 119,91*1,6 = 191,856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</si>
  <si>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</si>
  <si>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029611</t>
  </si>
  <si>
    <t>OSTATNÍ POŽADAVKY - ODBORNÝ DOZOR</t>
  </si>
  <si>
    <t>Dozor spol. GASNET.</t>
  </si>
  <si>
    <t>40 = 40,000 [A]</t>
  </si>
  <si>
    <t>(94,5+82,2)*10*0,3 = 530,100 [A]</t>
  </si>
  <si>
    <t>(26,5*3+31,7)*2,3 = 255,760 [A]</t>
  </si>
  <si>
    <t>Odečet pol. 132738 2,1*(77,8+64,7)-119,9 = 179,350 [A]</t>
  </si>
  <si>
    <t>132738</t>
  </si>
  <si>
    <t>HLOUBENÍ RÝH ŠÍŘ DO 2M PAŽ I NEPAŽ TŘ. I, ODVOZ DO 20KM</t>
  </si>
  <si>
    <t>Viz pol. 17581 119,91 = 119,910 [A]</t>
  </si>
  <si>
    <t>Viz pol. 13173 255,76 = 255,760 [A]_x000d_
viz pol. 13273 179,35 = 179,350 [B]_x000d_
Celkové množství = 435,110</t>
  </si>
  <si>
    <t>0,7*(91,3+80,0) = 119,910 [A]</t>
  </si>
  <si>
    <t>Viz pol. 12110 530,10 = 530,100 [A]</t>
  </si>
  <si>
    <t>86346</t>
  </si>
  <si>
    <t>POTRUBÍ Z TRUB OCELOVÝCH DN DO 400MM</t>
  </si>
  <si>
    <t>Trubka DN300 včetně oblouků.</t>
  </si>
  <si>
    <t>84,0+70,7 = 154,700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</si>
  <si>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opláštění dle dokumentace a nutné opravy opláštění při jeho poškození
Položka nezahrnuje:
- tlakovou zkoušku ani proplacha dezinfekci</t>
  </si>
  <si>
    <t>86657</t>
  </si>
  <si>
    <t>CHRÁNIČKY Z TRUB OCELOVÝCH DN DO 500MM</t>
  </si>
  <si>
    <t>Viz výkres dispozice</t>
  </si>
  <si>
    <t>44,3+31,9 = 76,200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</si>
  <si>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- opláštění dle dokumentace a nutné opravy opláštění při jeho poškození
Položka nezahrnuje:
- x</t>
  </si>
  <si>
    <t>86857</t>
  </si>
  <si>
    <t>NASUNUTÍ OCELOVÉ POTRUBNÍ SEKCE DN DO 500MM DO OCELOVÉ CHRÁNIČKY</t>
  </si>
  <si>
    <t>Viz pol. 86657 76,20 = 76,200 [A]</t>
  </si>
  <si>
    <t>89914</t>
  </si>
  <si>
    <t>ŠACHTOVÉ BETONOVÉ SKRUŽE SAMOSTATNÉ</t>
  </si>
  <si>
    <t>o. 1000 mm, v 500mm; vč. vysypání štěrkodrtí</t>
  </si>
  <si>
    <t>5 = 5,000 [A]</t>
  </si>
  <si>
    <t>899302</t>
  </si>
  <si>
    <t>DOPLŇKY NA PLYN POTRUBÍ - ČICHAČKY</t>
  </si>
  <si>
    <t>Vyvedené nad terén. Viz výkres dispozice.</t>
  </si>
  <si>
    <t>Položka zahrnuje:
- veškerý materiál, výrobky a polotovary
- mimostaveništní a vnitrostaveništní dopravy (rovněž přesuny), včetně naložení a složení,případně s uložením. 
- položka čichačka zahrnuje i zaizolování podzemní části
Položka nezahrnuje:
- x</t>
  </si>
  <si>
    <t>899303</t>
  </si>
  <si>
    <t>DOPLŇKY NA POTRUBÍ - POCH</t>
  </si>
  <si>
    <t>Propojovací objekt chráničky vyvedený nad terén. Viz výkres dispozice.</t>
  </si>
  <si>
    <t>Položka zahrnuje:
- veškerý materiál, výrobky a polotovary
- mimostaveništní a vnitrostaveništní dopravy (rovněž přesuny), včetně naložení a složení,případně s uložením. 
- položka zásuvky POCH zahrnuje i vodiče z média a z chráničky, event. i vlastní sloupek (pokud není zásuvka umístěna na orientačním sloupku nebo na čichačce)
Položka nezahrnuje:
- x</t>
  </si>
  <si>
    <t>899305</t>
  </si>
  <si>
    <t>DOPLŇKY NA PLYN POTRUBÍ - ORIENTAČNÍ SLOUPEK</t>
  </si>
  <si>
    <t>KS</t>
  </si>
  <si>
    <t>žlutá, š=500 mm</t>
  </si>
  <si>
    <t>91,3+80,0 = 171,300 [A]</t>
  </si>
  <si>
    <t>899361</t>
  </si>
  <si>
    <t>R1</t>
  </si>
  <si>
    <t>DOPLŇKY NA PLYN POTRUBÍ DN DO 400MM - PROPOJE</t>
  </si>
  <si>
    <t>včetně stoplovací tvarovky DN 300/PN40 , provedení stoplování, 2x bezpečnostní balón</t>
  </si>
  <si>
    <t>Položka zahrnuje:
- dodávku a montáž propojovacího mezikusu
- vypracování technologického postupu a práce s ním spojené
- dozor správce potrubí
Položka nezahrnuje:
- x</t>
  </si>
  <si>
    <t>R2</t>
  </si>
  <si>
    <t>2x bezpečnostní balón</t>
  </si>
  <si>
    <t>3 = 3,000 [A]</t>
  </si>
  <si>
    <t>899643</t>
  </si>
  <si>
    <t>RTG ZKOUŠKA SVARŮ</t>
  </si>
  <si>
    <t>Počet svarů stanoven odhadem, viz technická zpráva.</t>
  </si>
  <si>
    <t>22 = 22,000 [A]</t>
  </si>
  <si>
    <t>899649A</t>
  </si>
  <si>
    <t>VIZUÁLNÍ KONTROLA SVARŮ</t>
  </si>
  <si>
    <t>899649B</t>
  </si>
  <si>
    <t>ELEKTROJISKROVÁ ZKOUŠKA IZOLACE POTRUBÍ</t>
  </si>
  <si>
    <t>viz technická zpráva.</t>
  </si>
  <si>
    <t>154,7 = 154,700 [A]</t>
  </si>
  <si>
    <t>včetně čištění, kalibrace a sušení vnitřního povechu potrubí</t>
  </si>
  <si>
    <t>969346</t>
  </si>
  <si>
    <t>VYBOURÁNÍ POTRUBÍ DN DO 400MM PLYNOVÝCH</t>
  </si>
  <si>
    <t>Včetně odvozu.</t>
  </si>
  <si>
    <t>76,3+62 = 138,300 [A]</t>
  </si>
  <si>
    <t>969446</t>
  </si>
  <si>
    <t>PROPLACH PLYN POTRUBÍ DN DO 400MM VZDUCHEM NEBO INERT PLYNEM</t>
  </si>
  <si>
    <t>Položka zahrnuje:
- použití potřebných mechanizmů pro vhánění a nasávání vzduchu nebo plynu
- utěsnění konců
- dělení na předepsané délky úseků
- v případě proplachu plynem (dusík) dodání lahví
- vyhotovení závěrečné zprávy
Položka nezahrnuje:
- x</t>
  </si>
  <si>
    <t>969500</t>
  </si>
  <si>
    <t>SNÍŽENÍ PŘETLAKU PŘEČERPÁNÍM TLAKU</t>
  </si>
  <si>
    <t>Délka potrubí DN300 - 608m, viz technická zpráva.</t>
  </si>
  <si>
    <t>Z pol. 132738 61,53*1,6 = 98,448 [A]</t>
  </si>
  <si>
    <t>20 = 20,000 [A]</t>
  </si>
  <si>
    <t>90,2*10*0,3 = 270,600 [A]</t>
  </si>
  <si>
    <t>(26,5+31,7)*2,3 = 133,860 [A]</t>
  </si>
  <si>
    <t>Odečet pol. 132738 2,1*72,4-61,53 = 90,510 [A]</t>
  </si>
  <si>
    <t>Odvoz zeminy z výkopů na skládku. Předpoklad 20 km.</t>
  </si>
  <si>
    <t>Viz pol. 17581 61,53 = 61,530 [A]</t>
  </si>
  <si>
    <t>Viz pol. 13173 133,86 = 133,860 [A]_x000d_
viz pol. 13273 90,51 = 90,510 [B]_x000d_
Celkové množství = 224,370</t>
  </si>
  <si>
    <t>0,7*87,9 = 61,530 [A]</t>
  </si>
  <si>
    <t>Viz pol. 12110 210,6 = 210,600 [A]</t>
  </si>
  <si>
    <t>79 = 79,000 [A]</t>
  </si>
  <si>
    <t>12,15+29,00 = 41,150 [A]</t>
  </si>
  <si>
    <t>Viz pol. 86657 41,15 = 41,150 [A]</t>
  </si>
  <si>
    <t>87,9 = 87,900 [A]</t>
  </si>
  <si>
    <t>11 = 11,000 [A]</t>
  </si>
  <si>
    <t>56 = 56,000 [A]</t>
  </si>
  <si>
    <t>Z pol. 132738 34,3*1,6 = 54,880 [A]</t>
  </si>
  <si>
    <t>86*10*0,3 = 258,000 [A]</t>
  </si>
  <si>
    <t>25*2,1*2 = 105,000 [A]</t>
  </si>
  <si>
    <t>Odečet pol. 132738 1,4*69,5-34,3 = 63,000 [A]</t>
  </si>
  <si>
    <t>Viz pol. 17581 34,3 = 34,300 [A]</t>
  </si>
  <si>
    <t>Viz pol. 13173 105,0 = 105,000 [A]_x000d_
viz pol. 13273 63,0 = 63,000 [B]_x000d_
Celkové množství = 168,000</t>
  </si>
  <si>
    <t>0,41*83,6 = 34,276 [A]</t>
  </si>
  <si>
    <t>Viz pol. 12110 258,0 = 258,000 [A]</t>
  </si>
  <si>
    <t>86327</t>
  </si>
  <si>
    <t>POTRUBÍ Z TRUB OCELOVÝCH DN DO 100MM</t>
  </si>
  <si>
    <t>Trubka DN100 včetně oblouků.</t>
  </si>
  <si>
    <t>76,4 = 76,400 [A]</t>
  </si>
  <si>
    <t>86634</t>
  </si>
  <si>
    <t>CHRÁNIČKY Z TRUB OCELOVÝCH DN DO 200MM</t>
  </si>
  <si>
    <t>Viz výkres dispozice.</t>
  </si>
  <si>
    <t>34,7 = 34,700 [A]</t>
  </si>
  <si>
    <t>86834</t>
  </si>
  <si>
    <t>NASUNUTÍ OCELOVÉ POTRUBNÍ SEKCE DN DO 200MM DO OCELOVÉ CHRÁNIČKY</t>
  </si>
  <si>
    <t>83,6 = 83,600 [A]</t>
  </si>
  <si>
    <t>899341</t>
  </si>
  <si>
    <t>DOPLŇKY NA PLYN POTRUBÍ DN DO 200MM - PROPOJE</t>
  </si>
  <si>
    <t>2x bezpečnostní balon viz technická zpráva.</t>
  </si>
  <si>
    <t>899621</t>
  </si>
  <si>
    <t>TLAKOVÉ ZKOUŠKY POTRUBÍ DN DO 100MM</t>
  </si>
  <si>
    <t>Vč. čistění a sušení vnitřního povrchu potrubí viz technická zpráva.</t>
  </si>
  <si>
    <t>15 = 15,000 [A]</t>
  </si>
  <si>
    <t>96932</t>
  </si>
  <si>
    <t>VYBOURÁNÍ POTRUBÍ DN DO 100MM PLYNOVÝCH</t>
  </si>
  <si>
    <t>Vč. odvozu, viz výkres dispozice.</t>
  </si>
  <si>
    <t>51 = 51,000 [A]</t>
  </si>
  <si>
    <t>96942</t>
  </si>
  <si>
    <t>PROPLACH PLYN POTRUBÍ DN DO 100MM VZDUCHEM NEBO INERT PLYNEM</t>
  </si>
  <si>
    <t>Viz technická zpráva.</t>
  </si>
  <si>
    <t>založení trávníku v rovině</t>
  </si>
  <si>
    <t>2127,3 = 2127,300 [A]_x000d_
 Celkové množství 2127.300000 = 2127,300 [B]</t>
  </si>
  <si>
    <t>18242</t>
  </si>
  <si>
    <t>ZALOŽENÍ TRÁVNÍKU HYDROOSEVEM NA ORNICI</t>
  </si>
  <si>
    <t>založení trávníku ve svahu</t>
  </si>
  <si>
    <t>45209,4 = 45209,400 [A]_x000d_
 Celkové množství 45209.400000 = 45209,400 [B]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</si>
  <si>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</si>
  <si>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</si>
  <si>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</si>
  <si>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ošetření trávníku 3x</t>
  </si>
  <si>
    <t>3*(2127,3+45209,4) = 142010,100 [A]_x000d_
 Celkové množství 142010.100000 = 142010,100 [B]</t>
  </si>
  <si>
    <t>Položka zahrnuje:
- pokosení se shrabáním, naložení shrabků na dopravní prostředek, s odvozem a se složením, to vše bez ohledu na sklon terénu
- nutné zalití a hnojení
Položka nezahrnuje:
- x</t>
  </si>
  <si>
    <t>18311</t>
  </si>
  <si>
    <t>ZALOŽENÍ ZÁHONU PRO VÝSADBU</t>
  </si>
  <si>
    <t>plocha záhonů celkem</t>
  </si>
  <si>
    <t>keře ve svahu v pásech 3905,9 = 3905,900 [A]_x000d_
 keře v rovině plošně 1196 = 1196,000 [B]_x000d_
 stromy ve svahu mezi keři 243 = 243,000 [C]_x000d_
 stromy samostatně 50 = 50,000 [D]_x000d_
 alejové stromy 37 = 37,000 [E]_x000d_
 Celkové množství 5431.900000 = 5431,900 [F]</t>
  </si>
  <si>
    <t>Položka zahrnuje:
- založení záhonu, urovnání, naložení a odvoz odpadu, to vše bez ohledu na sklon terénu
Položka nezahrnuje:
- x</t>
  </si>
  <si>
    <t>18331</t>
  </si>
  <si>
    <t>SADOVNICKÉ OBDĚLÁNÍ PŮDY</t>
  </si>
  <si>
    <t>celková plocha vegetačních úprav</t>
  </si>
  <si>
    <t>2127,3+45209,4 = 47336,700 [A]_x000d_
 Celkové množství 47336.700000 = 47336,700 [B]</t>
  </si>
  <si>
    <t>Položka zahrnuje:
- strojové obdělání nejsvrchnější vrstvy půdy původního horizontu nebo nově rozprostřené vrchní vrstvy půdy
- urovnání pozemku, zejména základní výškové úpravy terénu tak, aby povrch podkladu byl bez prohlubní a výstupků
Položka nezahrnuje:
- x</t>
  </si>
  <si>
    <t>183511</t>
  </si>
  <si>
    <t>CHEMICKÉ ODPLEVELENÍ CELOPLOŠNÉ</t>
  </si>
  <si>
    <t>chemické odplevelení 1,5x</t>
  </si>
  <si>
    <t>47336,7*1,5 = 71005,050 [A]_x000d_
 Celkové množství 71005.050000 = 71005,050 [B]</t>
  </si>
  <si>
    <t>Položka zahrnuje:
- celoplošný postřik a chemickou likvidace nežádoucích rostlin nebo jejích částí a zabránění jejich dalšímu růstu na urovnaném volném terénu
Položka nezahrnuje:
- x</t>
  </si>
  <si>
    <t>18461</t>
  </si>
  <si>
    <t>MULČOVÁNÍ</t>
  </si>
  <si>
    <t>mulčování plochy záhonů v tl. 0,1 m</t>
  </si>
  <si>
    <t>5431,9 = 5431,900 [A]_x000d_
 Celkové množství 5431.900000 = 5431,900 [B]</t>
  </si>
  <si>
    <t>Položka zahrnuje.
- dodání a rozprostření mulčovací kůry nebo štěpky v předepsané tloušťce nebo mulčovací textilie bez ohledu na sklon terénu, stabilizaci mulče proti erozi, přísady proti vznícení mulče
- naložení a odvoz odpadu
Položka nezahrnuje:
- x</t>
  </si>
  <si>
    <t>18471</t>
  </si>
  <si>
    <t>OŠETŘENÍ DŘEVIN VE SKUPINÁCH</t>
  </si>
  <si>
    <t>ošetření 10x v průběhu 5 let</t>
  </si>
  <si>
    <t>10*5101,9 = 51019,000 [A]_x000d_
 Celkové množství 51019.000000 = 51019,000 [B]</t>
  </si>
  <si>
    <t>Položka zahrnuje:
- odplevelení s nakypřením, vypletí, ošetření řezem, hnojením
- odstranění poškozených částí dřevin s případným složením odpadu na hromady, naložením na dopravní prostředek, odvozem a složením
Položka nezahrnuje:
- x</t>
  </si>
  <si>
    <t>18472</t>
  </si>
  <si>
    <t>OŠETŘENÍ DŘEVIN SOLITERNÍCH</t>
  </si>
  <si>
    <t>10*330 = 3300,000 [A]_x000d_
 Celkové množství 3300.000000 = 3300,000 [B]</t>
  </si>
  <si>
    <t>Položka zahrnuje:
- odplevelení s nakypřením, vypletí, řezem, hnojením
- odstranění poškozených částí dřevin s případným složením odpadu na hromady, naložením na dopravní prostředek, odvozem a složením
Položka nezahrnuje:
- x</t>
  </si>
  <si>
    <t>184A1</t>
  </si>
  <si>
    <t>VYSAZOVÁNÍ KEŘŮ LISTNATÝCH S BALEM VČETNĚ VÝKOPU JAMKY</t>
  </si>
  <si>
    <t>17804 = 17804,000 [A]_x000d_
 Celkové množství 17804.000000 = 17804,000 [B]</t>
  </si>
  <si>
    <t xml:space="preserve">Položka zahrnuje:
- dodávku projektem předepsaných  keřů
- hloubení jamek (min. rozměry pro keře 30/30/30cm) s event. výměnou půdy, s hnojením anorganickým hnojivem a přídavkem organického hnojiva dle PD, zálivku,  a pod.
- veškerý materiál, výrobky a polotovary, včetně mimostaveništní a vnitrostaveništní dopravy (rovněž přesuny), včetně naložení a složení, případně s uložením
Položka nezahrnuje:
- x</t>
  </si>
  <si>
    <t>184B14</t>
  </si>
  <si>
    <t>VYSAZOVÁNÍ STROMŮ LISTNATÝCH S BALEM OBVOD KMENE DO 14CM, PODCHOZÍ VÝŠ MIN 2,2M</t>
  </si>
  <si>
    <t>330 = 330,000 [A]_x000d_
 Celkové množství 330.000000 = 330,000 [B]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</si>
  <si>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</si>
  <si>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18600</t>
  </si>
  <si>
    <t>ZALÉVÁNÍ VODOU</t>
  </si>
  <si>
    <t>zalévání keřů - 10 l/m2 7x
zalévání stromů - 50 l/ks 7x</t>
  </si>
  <si>
    <t>keře 5101,9*0,01*7 = 357,133 [A]_x000d_
 stromy 330*0,05*7 = 115,500 [B]_x000d_
 Celkové množství 472.633000 = 472,633 [C]</t>
  </si>
  <si>
    <t>Položka zahrnuje
- veškerý materiál, výrobky a polotovary, včetně mimostaveništní a vnitrostaveništní dopravy (rovněž přesuny), včetně naložení a složení, případně s uložením
Položka nezahrnuje:
- x</t>
  </si>
  <si>
    <t>11120</t>
  </si>
  <si>
    <t>ODSTRANĚNÍ KŘOVIN</t>
  </si>
  <si>
    <t>kácení dřevin ve skupinách</t>
  </si>
  <si>
    <t>350+500+160+104+460+950+850 = 3374,000 [A]_x000d_
 Celkové množství 3374.000000 = 3374,000 [B]</t>
  </si>
  <si>
    <t>Položka zahrnuje:
- odstranění křovin a stromů do průměru 100 mm
- dopravu dřevin bez ohledu na vzdálenost
- spálení na hromadách nebo štěpkování
Položka nezahrnuje:
- x</t>
  </si>
  <si>
    <t>11201</t>
  </si>
  <si>
    <t>KÁCENÍ STROMŮ D KMENE DO 0,5M S ODSTRANĚNÍM PAŘEZŮ</t>
  </si>
  <si>
    <t>48 = 48,000 [A]_x000d_
 Celkové množství 48.000000 = 48,000 [B]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</si>
  <si>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</si>
  <si>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11202</t>
  </si>
  <si>
    <t>KÁCENÍ STROMŮ D KMENE DO 0,9M S ODSTRANĚNÍM PAŘEZŮ</t>
  </si>
  <si>
    <t>28 = 28,000 [A]_x000d_
 Celkové množství 28.000000 = 28,000 [B]</t>
  </si>
  <si>
    <t>11203</t>
  </si>
  <si>
    <t>KÁCENÍ STROMŮ D KMENE PŘES 0,9M S ODSTRAN PAŘEZŮ</t>
  </si>
  <si>
    <t>3 = 3,000 [A]_x000d_
 Celkové množství 3.000000 = 3,000 [B]</t>
  </si>
  <si>
    <t>11204</t>
  </si>
  <si>
    <t>KÁCENÍ STROMŮ D KMENE DO 0,3M S ODSTRANĚNÍM PAŘEZŮ</t>
  </si>
  <si>
    <t>90 = 90,000 [A]_x000d_
 Celkové množství 90.000000 = 90,000 [B]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</si>
</sst>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7" xfId="0" quotePrefix="1" applyBorder="1" applyAlignment="1">
      <alignment wrapText="1"/>
    </xf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worksheet" Target="worksheets/sheet51.xml" /><Relationship Id="rId52" Type="http://schemas.openxmlformats.org/officeDocument/2006/relationships/worksheet" Target="worksheets/sheet52.xml" /><Relationship Id="rId53" Type="http://schemas.openxmlformats.org/officeDocument/2006/relationships/worksheet" Target="worksheets/sheet53.xml" /><Relationship Id="rId54" Type="http://schemas.openxmlformats.org/officeDocument/2006/relationships/worksheet" Target="worksheets/sheet54.xml" /><Relationship Id="rId55" Type="http://schemas.openxmlformats.org/officeDocument/2006/relationships/worksheet" Target="worksheets/sheet55.xml" /><Relationship Id="rId56" Type="http://schemas.openxmlformats.org/officeDocument/2006/relationships/worksheet" Target="worksheets/sheet56.xml" /><Relationship Id="rId57" Type="http://schemas.openxmlformats.org/officeDocument/2006/relationships/worksheet" Target="worksheets/sheet57.xml" /><Relationship Id="rId58" Type="http://schemas.openxmlformats.org/officeDocument/2006/relationships/worksheet" Target="worksheets/sheet58.xml" /><Relationship Id="rId59" Type="http://schemas.openxmlformats.org/officeDocument/2006/relationships/worksheet" Target="worksheets/sheet59.xml" /><Relationship Id="rId60" Type="http://schemas.openxmlformats.org/officeDocument/2006/relationships/worksheet" Target="worksheets/sheet60.xml" /><Relationship Id="rId61" Type="http://schemas.openxmlformats.org/officeDocument/2006/relationships/worksheet" Target="worksheets/sheet61.xml" /><Relationship Id="rId62" Type="http://schemas.openxmlformats.org/officeDocument/2006/relationships/worksheet" Target="worksheets/sheet62.xml" /><Relationship Id="rId63" Type="http://schemas.openxmlformats.org/officeDocument/2006/relationships/worksheet" Target="worksheets/sheet63.xml" /><Relationship Id="rId64" Type="http://schemas.openxmlformats.org/officeDocument/2006/relationships/worksheet" Target="worksheets/sheet64.xml" /><Relationship Id="rId65" Type="http://schemas.openxmlformats.org/officeDocument/2006/relationships/worksheet" Target="worksheets/sheet65.xml" /><Relationship Id="rId66" Type="http://schemas.openxmlformats.org/officeDocument/2006/relationships/worksheet" Target="worksheets/sheet66.xml" /><Relationship Id="rId67" Type="http://schemas.openxmlformats.org/officeDocument/2006/relationships/worksheet" Target="worksheets/sheet67.xml" /><Relationship Id="rId68" Type="http://schemas.openxmlformats.org/officeDocument/2006/relationships/worksheet" Target="worksheets/sheet68.xml" /><Relationship Id="rId69" Type="http://schemas.openxmlformats.org/officeDocument/2006/relationships/worksheet" Target="worksheets/sheet69.xml" /><Relationship Id="rId70" Type="http://schemas.openxmlformats.org/officeDocument/2006/relationships/worksheet" Target="worksheets/sheet70.xml" /><Relationship Id="rId71" Type="http://schemas.openxmlformats.org/officeDocument/2006/relationships/worksheet" Target="worksheets/sheet71.xml" /><Relationship Id="rId72" Type="http://schemas.openxmlformats.org/officeDocument/2006/relationships/worksheet" Target="worksheets/sheet72.xml" /><Relationship Id="rId73" Type="http://schemas.openxmlformats.org/officeDocument/2006/relationships/worksheet" Target="worksheets/sheet73.xml" /><Relationship Id="rId74" Type="http://schemas.openxmlformats.org/officeDocument/2006/relationships/worksheet" Target="worksheets/sheet74.xml" /><Relationship Id="rId75" Type="http://schemas.openxmlformats.org/officeDocument/2006/relationships/worksheet" Target="worksheets/sheet75.xml" /><Relationship Id="rId76" Type="http://schemas.openxmlformats.org/officeDocument/2006/relationships/worksheet" Target="worksheets/sheet76.xml" /><Relationship Id="rId77" Type="http://schemas.openxmlformats.org/officeDocument/2006/relationships/worksheet" Target="worksheets/sheet77.xml" /><Relationship Id="rId78" Type="http://schemas.openxmlformats.org/officeDocument/2006/relationships/worksheet" Target="worksheets/sheet78.xml" /><Relationship Id="rId79" Type="http://schemas.openxmlformats.org/officeDocument/2006/relationships/worksheet" Target="worksheets/sheet79.xml" /><Relationship Id="rId80" Type="http://schemas.openxmlformats.org/officeDocument/2006/relationships/styles" Target="styles.xml" /><Relationship Id="rId81" Type="http://schemas.openxmlformats.org/officeDocument/2006/relationships/theme" Target="theme/theme1.xml" /><Relationship Id="rId82" Type="http://schemas.openxmlformats.org/officeDocument/2006/relationships/calcChain" Target="calcChain.xml" /><Relationship Id="rId8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&#65279;<?xml version="1.0" encoding="utf-8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&#65279;<?xml version="1.0" encoding="utf-8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&#65279;<?xml version="1.0" encoding="utf-8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&#65279;<?xml version="1.0" encoding="utf-8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&#65279;<?xml version="1.0" encoding="utf-8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&#65279;<?xml version="1.0" encoding="utf-8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&#65279;<?xml version="1.0" encoding="utf-8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&#65279;<?xml version="1.0" encoding="utf-8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&#65279;<?xml version="1.0" encoding="utf-8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&#65279;<?xml version="1.0" encoding="utf-8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&#65279;<?xml version="1.0" encoding="utf-8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&#65279;<?xml version="1.0" encoding="utf-8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&#65279;<?xml version="1.0" encoding="utf-8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50.xml.rels>&#65279;<?xml version="1.0" encoding="utf-8"?><Relationships xmlns="http://schemas.openxmlformats.org/package/2006/relationships"><Relationship Id="rId1" Type="http://schemas.openxmlformats.org/officeDocument/2006/relationships/drawing" Target="../drawings/drawing50.xml" /></Relationships>
</file>

<file path=xl/worksheets/_rels/sheet51.xml.rels>&#65279;<?xml version="1.0" encoding="utf-8"?><Relationships xmlns="http://schemas.openxmlformats.org/package/2006/relationships"><Relationship Id="rId1" Type="http://schemas.openxmlformats.org/officeDocument/2006/relationships/drawing" Target="../drawings/drawing51.xml" /></Relationships>
</file>

<file path=xl/worksheets/_rels/sheet52.xml.rels>&#65279;<?xml version="1.0" encoding="utf-8"?><Relationships xmlns="http://schemas.openxmlformats.org/package/2006/relationships"><Relationship Id="rId1" Type="http://schemas.openxmlformats.org/officeDocument/2006/relationships/drawing" Target="../drawings/drawing52.xml" /></Relationships>
</file>

<file path=xl/worksheets/_rels/sheet53.xml.rels>&#65279;<?xml version="1.0" encoding="utf-8"?><Relationships xmlns="http://schemas.openxmlformats.org/package/2006/relationships"><Relationship Id="rId1" Type="http://schemas.openxmlformats.org/officeDocument/2006/relationships/drawing" Target="../drawings/drawing53.xml" /></Relationships>
</file>

<file path=xl/worksheets/_rels/sheet54.xml.rels>&#65279;<?xml version="1.0" encoding="utf-8"?><Relationships xmlns="http://schemas.openxmlformats.org/package/2006/relationships"><Relationship Id="rId1" Type="http://schemas.openxmlformats.org/officeDocument/2006/relationships/drawing" Target="../drawings/drawing54.xml" /></Relationships>
</file>

<file path=xl/worksheets/_rels/sheet55.xml.rels>&#65279;<?xml version="1.0" encoding="utf-8"?><Relationships xmlns="http://schemas.openxmlformats.org/package/2006/relationships"><Relationship Id="rId1" Type="http://schemas.openxmlformats.org/officeDocument/2006/relationships/drawing" Target="../drawings/drawing55.xml" /></Relationships>
</file>

<file path=xl/worksheets/_rels/sheet56.xml.rels>&#65279;<?xml version="1.0" encoding="utf-8"?><Relationships xmlns="http://schemas.openxmlformats.org/package/2006/relationships"><Relationship Id="rId1" Type="http://schemas.openxmlformats.org/officeDocument/2006/relationships/drawing" Target="../drawings/drawing56.xml" /></Relationships>
</file>

<file path=xl/worksheets/_rels/sheet57.xml.rels>&#65279;<?xml version="1.0" encoding="utf-8"?><Relationships xmlns="http://schemas.openxmlformats.org/package/2006/relationships"><Relationship Id="rId1" Type="http://schemas.openxmlformats.org/officeDocument/2006/relationships/drawing" Target="../drawings/drawing57.xml" /></Relationships>
</file>

<file path=xl/worksheets/_rels/sheet58.xml.rels>&#65279;<?xml version="1.0" encoding="utf-8"?><Relationships xmlns="http://schemas.openxmlformats.org/package/2006/relationships"><Relationship Id="rId1" Type="http://schemas.openxmlformats.org/officeDocument/2006/relationships/drawing" Target="../drawings/drawing58.xml" /></Relationships>
</file>

<file path=xl/worksheets/_rels/sheet59.xml.rels>&#65279;<?xml version="1.0" encoding="utf-8"?><Relationships xmlns="http://schemas.openxmlformats.org/package/2006/relationships"><Relationship Id="rId1" Type="http://schemas.openxmlformats.org/officeDocument/2006/relationships/drawing" Target="../drawings/drawing59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60.xml.rels>&#65279;<?xml version="1.0" encoding="utf-8"?><Relationships xmlns="http://schemas.openxmlformats.org/package/2006/relationships"><Relationship Id="rId1" Type="http://schemas.openxmlformats.org/officeDocument/2006/relationships/drawing" Target="../drawings/drawing60.xml" /></Relationships>
</file>

<file path=xl/worksheets/_rels/sheet61.xml.rels>&#65279;<?xml version="1.0" encoding="utf-8"?><Relationships xmlns="http://schemas.openxmlformats.org/package/2006/relationships"><Relationship Id="rId1" Type="http://schemas.openxmlformats.org/officeDocument/2006/relationships/drawing" Target="../drawings/drawing61.xml" /></Relationships>
</file>

<file path=xl/worksheets/_rels/sheet62.xml.rels>&#65279;<?xml version="1.0" encoding="utf-8"?><Relationships xmlns="http://schemas.openxmlformats.org/package/2006/relationships"><Relationship Id="rId1" Type="http://schemas.openxmlformats.org/officeDocument/2006/relationships/drawing" Target="../drawings/drawing62.xml" /></Relationships>
</file>

<file path=xl/worksheets/_rels/sheet63.xml.rels>&#65279;<?xml version="1.0" encoding="utf-8"?><Relationships xmlns="http://schemas.openxmlformats.org/package/2006/relationships"><Relationship Id="rId1" Type="http://schemas.openxmlformats.org/officeDocument/2006/relationships/drawing" Target="../drawings/drawing63.xml" /></Relationships>
</file>

<file path=xl/worksheets/_rels/sheet64.xml.rels>&#65279;<?xml version="1.0" encoding="utf-8"?><Relationships xmlns="http://schemas.openxmlformats.org/package/2006/relationships"><Relationship Id="rId1" Type="http://schemas.openxmlformats.org/officeDocument/2006/relationships/drawing" Target="../drawings/drawing64.xml" /></Relationships>
</file>

<file path=xl/worksheets/_rels/sheet65.xml.rels>&#65279;<?xml version="1.0" encoding="utf-8"?><Relationships xmlns="http://schemas.openxmlformats.org/package/2006/relationships"><Relationship Id="rId1" Type="http://schemas.openxmlformats.org/officeDocument/2006/relationships/drawing" Target="../drawings/drawing65.xml" /></Relationships>
</file>

<file path=xl/worksheets/_rels/sheet66.xml.rels>&#65279;<?xml version="1.0" encoding="utf-8"?><Relationships xmlns="http://schemas.openxmlformats.org/package/2006/relationships"><Relationship Id="rId1" Type="http://schemas.openxmlformats.org/officeDocument/2006/relationships/drawing" Target="../drawings/drawing66.xml" /></Relationships>
</file>

<file path=xl/worksheets/_rels/sheet67.xml.rels>&#65279;<?xml version="1.0" encoding="utf-8"?><Relationships xmlns="http://schemas.openxmlformats.org/package/2006/relationships"><Relationship Id="rId1" Type="http://schemas.openxmlformats.org/officeDocument/2006/relationships/drawing" Target="../drawings/drawing67.xml" /></Relationships>
</file>

<file path=xl/worksheets/_rels/sheet68.xml.rels>&#65279;<?xml version="1.0" encoding="utf-8"?><Relationships xmlns="http://schemas.openxmlformats.org/package/2006/relationships"><Relationship Id="rId1" Type="http://schemas.openxmlformats.org/officeDocument/2006/relationships/drawing" Target="../drawings/drawing68.xml" /></Relationships>
</file>

<file path=xl/worksheets/_rels/sheet69.xml.rels>&#65279;<?xml version="1.0" encoding="utf-8"?><Relationships xmlns="http://schemas.openxmlformats.org/package/2006/relationships"><Relationship Id="rId1" Type="http://schemas.openxmlformats.org/officeDocument/2006/relationships/drawing" Target="../drawings/drawing69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70.xml.rels>&#65279;<?xml version="1.0" encoding="utf-8"?><Relationships xmlns="http://schemas.openxmlformats.org/package/2006/relationships"><Relationship Id="rId1" Type="http://schemas.openxmlformats.org/officeDocument/2006/relationships/drawing" Target="../drawings/drawing70.xml" /></Relationships>
</file>

<file path=xl/worksheets/_rels/sheet71.xml.rels>&#65279;<?xml version="1.0" encoding="utf-8"?><Relationships xmlns="http://schemas.openxmlformats.org/package/2006/relationships"><Relationship Id="rId1" Type="http://schemas.openxmlformats.org/officeDocument/2006/relationships/drawing" Target="../drawings/drawing71.xml" /></Relationships>
</file>

<file path=xl/worksheets/_rels/sheet72.xml.rels>&#65279;<?xml version="1.0" encoding="utf-8"?><Relationships xmlns="http://schemas.openxmlformats.org/package/2006/relationships"><Relationship Id="rId1" Type="http://schemas.openxmlformats.org/officeDocument/2006/relationships/drawing" Target="../drawings/drawing72.xml" /></Relationships>
</file>

<file path=xl/worksheets/_rels/sheet73.xml.rels>&#65279;<?xml version="1.0" encoding="utf-8"?><Relationships xmlns="http://schemas.openxmlformats.org/package/2006/relationships"><Relationship Id="rId1" Type="http://schemas.openxmlformats.org/officeDocument/2006/relationships/drawing" Target="../drawings/drawing73.xml" /></Relationships>
</file>

<file path=xl/worksheets/_rels/sheet74.xml.rels>&#65279;<?xml version="1.0" encoding="utf-8"?><Relationships xmlns="http://schemas.openxmlformats.org/package/2006/relationships"><Relationship Id="rId1" Type="http://schemas.openxmlformats.org/officeDocument/2006/relationships/drawing" Target="../drawings/drawing74.xml" /></Relationships>
</file>

<file path=xl/worksheets/_rels/sheet75.xml.rels>&#65279;<?xml version="1.0" encoding="utf-8"?><Relationships xmlns="http://schemas.openxmlformats.org/package/2006/relationships"><Relationship Id="rId1" Type="http://schemas.openxmlformats.org/officeDocument/2006/relationships/drawing" Target="../drawings/drawing75.xml" /></Relationships>
</file>

<file path=xl/worksheets/_rels/sheet76.xml.rels>&#65279;<?xml version="1.0" encoding="utf-8"?><Relationships xmlns="http://schemas.openxmlformats.org/package/2006/relationships"><Relationship Id="rId1" Type="http://schemas.openxmlformats.org/officeDocument/2006/relationships/drawing" Target="../drawings/drawing76.xml" /></Relationships>
</file>

<file path=xl/worksheets/_rels/sheet77.xml.rels>&#65279;<?xml version="1.0" encoding="utf-8"?><Relationships xmlns="http://schemas.openxmlformats.org/package/2006/relationships"><Relationship Id="rId1" Type="http://schemas.openxmlformats.org/officeDocument/2006/relationships/drawing" Target="../drawings/drawing77.xml" /></Relationships>
</file>

<file path=xl/worksheets/_rels/sheet78.xml.rels>&#65279;<?xml version="1.0" encoding="utf-8"?><Relationships xmlns="http://schemas.openxmlformats.org/package/2006/relationships"><Relationship Id="rId1" Type="http://schemas.openxmlformats.org/officeDocument/2006/relationships/drawing" Target="../drawings/drawing78.xml" /></Relationships>
</file>

<file path=xl/worksheets/_rels/sheet79.xml.rels>&#65279;<?xml version="1.0" encoding="utf-8"?><Relationships xmlns="http://schemas.openxmlformats.org/package/2006/relationships"><Relationship Id="rId1" Type="http://schemas.openxmlformats.org/officeDocument/2006/relationships/drawing" Target="../drawings/drawing79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SUM(C10:C87)</f>
        <v>0</v>
      </c>
      <c r="D6" s="3"/>
      <c r="E6" s="3"/>
    </row>
    <row r="7">
      <c r="A7" s="3"/>
      <c r="B7" s="5" t="s">
        <v>5</v>
      </c>
      <c r="C7" s="6">
        <f>SUM(E10:E87)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101SO 101.P1'!I3</f>
        <v>0</v>
      </c>
      <c r="D11" s="9">
        <f>SUMIFS('SO 101SO 101.P1'!O:O,'SO 101SO 101.P1'!A:A,"P")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101SO 101.P2'!I3</f>
        <v>0</v>
      </c>
      <c r="D12" s="9">
        <f>SUMIFS('SO 101SO 101.P2'!O:O,'SO 101SO 101.P2'!A:A,"P")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101SO 101.P3'!I3</f>
        <v>0</v>
      </c>
      <c r="D13" s="9">
        <f>SUMIFS('SO 101SO 101.P3'!O:O,'SO 101SO 101.P3'!A:A,"P")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101SO 101.P4'!I3</f>
        <v>0</v>
      </c>
      <c r="D14" s="9">
        <f>SUMIFS('SO 101SO 101.P4'!O:O,'SO 101SO 101.P4'!A:A,"P")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101SO 101.P5'!I3</f>
        <v>0</v>
      </c>
      <c r="D15" s="9">
        <f>SUMIFS('SO 101SO 101.P5'!O:O,'SO 101SO 101.P5'!A:A,"P")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101SO 101'!I3</f>
        <v>0</v>
      </c>
      <c r="D16" s="9">
        <f>SUMIFS('SO 101SO 101'!O:O,'SO 101SO 101'!A:A,"P")</f>
        <v>0</v>
      </c>
      <c r="E16" s="9">
        <f>C16+D16</f>
        <v>0</v>
      </c>
    </row>
    <row r="17">
      <c r="A17" s="8" t="s">
        <v>25</v>
      </c>
      <c r="B17" s="8" t="s">
        <v>26</v>
      </c>
      <c r="C17" s="9">
        <f>'SO 102SO 102.P1'!I3</f>
        <v>0</v>
      </c>
      <c r="D17" s="9">
        <f>SUMIFS('SO 102SO 102.P1'!O:O,'SO 102SO 102.P1'!A:A,"P")</f>
        <v>0</v>
      </c>
      <c r="E17" s="9">
        <f>C17+D17</f>
        <v>0</v>
      </c>
    </row>
    <row r="18">
      <c r="A18" s="8" t="s">
        <v>27</v>
      </c>
      <c r="B18" s="8" t="s">
        <v>28</v>
      </c>
      <c r="C18" s="9">
        <f>'SO 102SO 102.P2'!I3</f>
        <v>0</v>
      </c>
      <c r="D18" s="9">
        <f>SUMIFS('SO 102SO 102.P2'!O:O,'SO 102SO 102.P2'!A:A,"P")</f>
        <v>0</v>
      </c>
      <c r="E18" s="9">
        <f>C18+D18</f>
        <v>0</v>
      </c>
    </row>
    <row r="19">
      <c r="A19" s="8" t="s">
        <v>29</v>
      </c>
      <c r="B19" s="8" t="s">
        <v>30</v>
      </c>
      <c r="C19" s="9">
        <f>'SO 102SO 102.P3'!I3</f>
        <v>0</v>
      </c>
      <c r="D19" s="9">
        <f>SUMIFS('SO 102SO 102.P3'!O:O,'SO 102SO 102.P3'!A:A,"P")</f>
        <v>0</v>
      </c>
      <c r="E19" s="9">
        <f>C19+D19</f>
        <v>0</v>
      </c>
    </row>
    <row r="20">
      <c r="A20" s="8" t="s">
        <v>31</v>
      </c>
      <c r="B20" s="8" t="s">
        <v>32</v>
      </c>
      <c r="C20" s="9">
        <f>'SO 102SO 102.P4'!I3</f>
        <v>0</v>
      </c>
      <c r="D20" s="9">
        <f>SUMIFS('SO 102SO 102.P4'!O:O,'SO 102SO 102.P4'!A:A,"P")</f>
        <v>0</v>
      </c>
      <c r="E20" s="9">
        <f>C20+D20</f>
        <v>0</v>
      </c>
    </row>
    <row r="21">
      <c r="A21" s="8" t="s">
        <v>33</v>
      </c>
      <c r="B21" s="8" t="s">
        <v>34</v>
      </c>
      <c r="C21" s="9">
        <f>'SO 102SO 102.P5'!I3</f>
        <v>0</v>
      </c>
      <c r="D21" s="9">
        <f>SUMIFS('SO 102SO 102.P5'!O:O,'SO 102SO 102.P5'!A:A,"P")</f>
        <v>0</v>
      </c>
      <c r="E21" s="9">
        <f>C21+D21</f>
        <v>0</v>
      </c>
    </row>
    <row r="22">
      <c r="A22" s="8" t="s">
        <v>35</v>
      </c>
      <c r="B22" s="8" t="s">
        <v>24</v>
      </c>
      <c r="C22" s="9">
        <f>'SO 102SO 102'!I3</f>
        <v>0</v>
      </c>
      <c r="D22" s="9">
        <f>SUMIFS('SO 102SO 102'!O:O,'SO 102SO 102'!A:A,"P")</f>
        <v>0</v>
      </c>
      <c r="E22" s="9">
        <f>C22+D22</f>
        <v>0</v>
      </c>
    </row>
    <row r="23" ht="25.5">
      <c r="A23" s="8" t="s">
        <v>36</v>
      </c>
      <c r="B23" s="8" t="s">
        <v>37</v>
      </c>
      <c r="C23" s="9">
        <f>'SO 103'!I3</f>
        <v>0</v>
      </c>
      <c r="D23" s="9">
        <f>SUMIFS('SO 103'!O:O,'SO 103'!A:A,"P")</f>
        <v>0</v>
      </c>
      <c r="E23" s="9">
        <f>C23+D23</f>
        <v>0</v>
      </c>
    </row>
    <row r="24">
      <c r="A24" s="8" t="s">
        <v>38</v>
      </c>
      <c r="B24" s="8" t="s">
        <v>39</v>
      </c>
      <c r="C24" s="9">
        <f>'SO 104SO 104.P1'!I3</f>
        <v>0</v>
      </c>
      <c r="D24" s="9">
        <f>SUMIFS('SO 104SO 104.P1'!O:O,'SO 104SO 104.P1'!A:A,"P")</f>
        <v>0</v>
      </c>
      <c r="E24" s="9">
        <f>C24+D24</f>
        <v>0</v>
      </c>
    </row>
    <row r="25">
      <c r="A25" s="8" t="s">
        <v>40</v>
      </c>
      <c r="B25" s="8" t="s">
        <v>41</v>
      </c>
      <c r="C25" s="9">
        <f>'SO 104SO 104.P2'!I3</f>
        <v>0</v>
      </c>
      <c r="D25" s="9">
        <f>SUMIFS('SO 104SO 104.P2'!O:O,'SO 104SO 104.P2'!A:A,"P")</f>
        <v>0</v>
      </c>
      <c r="E25" s="9">
        <f>C25+D25</f>
        <v>0</v>
      </c>
    </row>
    <row r="26">
      <c r="A26" s="8" t="s">
        <v>42</v>
      </c>
      <c r="B26" s="8" t="s">
        <v>24</v>
      </c>
      <c r="C26" s="9">
        <f>'SO 104SO 104'!I3</f>
        <v>0</v>
      </c>
      <c r="D26" s="9">
        <f>SUMIFS('SO 104SO 104'!O:O,'SO 104SO 104'!A:A,"P")</f>
        <v>0</v>
      </c>
      <c r="E26" s="9">
        <f>C26+D26</f>
        <v>0</v>
      </c>
    </row>
    <row r="27" ht="25.5">
      <c r="A27" s="8" t="s">
        <v>43</v>
      </c>
      <c r="B27" s="8" t="s">
        <v>44</v>
      </c>
      <c r="C27" s="9">
        <f>'SO 105'!I3</f>
        <v>0</v>
      </c>
      <c r="D27" s="9">
        <f>SUMIFS('SO 105'!O:O,'SO 105'!A:A,"P")</f>
        <v>0</v>
      </c>
      <c r="E27" s="9">
        <f>C27+D27</f>
        <v>0</v>
      </c>
    </row>
    <row r="28">
      <c r="A28" s="8" t="s">
        <v>45</v>
      </c>
      <c r="B28" s="8" t="s">
        <v>46</v>
      </c>
      <c r="C28" s="9">
        <f>'SO 110'!I3</f>
        <v>0</v>
      </c>
      <c r="D28" s="9">
        <f>SUMIFS('SO 110'!O:O,'SO 110'!A:A,"P")</f>
        <v>0</v>
      </c>
      <c r="E28" s="9">
        <f>C28+D28</f>
        <v>0</v>
      </c>
    </row>
    <row r="29">
      <c r="A29" s="8" t="s">
        <v>47</v>
      </c>
      <c r="B29" s="8" t="s">
        <v>48</v>
      </c>
      <c r="C29" s="9">
        <f>'SO 111'!I3</f>
        <v>0</v>
      </c>
      <c r="D29" s="9">
        <f>SUMIFS('SO 111'!O:O,'SO 111'!A:A,"P")</f>
        <v>0</v>
      </c>
      <c r="E29" s="9">
        <f>C29+D29</f>
        <v>0</v>
      </c>
    </row>
    <row r="30">
      <c r="A30" s="8" t="s">
        <v>49</v>
      </c>
      <c r="B30" s="8" t="s">
        <v>50</v>
      </c>
      <c r="C30" s="9">
        <f>'SO 112'!I3</f>
        <v>0</v>
      </c>
      <c r="D30" s="9">
        <f>SUMIFS('SO 112'!O:O,'SO 112'!A:A,"P")</f>
        <v>0</v>
      </c>
      <c r="E30" s="9">
        <f>C30+D30</f>
        <v>0</v>
      </c>
    </row>
    <row r="31">
      <c r="A31" s="8" t="s">
        <v>51</v>
      </c>
      <c r="B31" s="8" t="s">
        <v>52</v>
      </c>
      <c r="C31" s="9">
        <f>'SO 116SO 116.P1,P2'!I3</f>
        <v>0</v>
      </c>
      <c r="D31" s="9">
        <f>SUMIFS('SO 116SO 116.P1,P2'!O:O,'SO 116SO 116.P1,P2'!A:A,"P")</f>
        <v>0</v>
      </c>
      <c r="E31" s="9">
        <f>C31+D31</f>
        <v>0</v>
      </c>
    </row>
    <row r="32">
      <c r="A32" s="8" t="s">
        <v>53</v>
      </c>
      <c r="B32" s="8" t="s">
        <v>54</v>
      </c>
      <c r="C32" s="9">
        <f>'SO 116SO 116.P3,P4'!I3</f>
        <v>0</v>
      </c>
      <c r="D32" s="9">
        <f>SUMIFS('SO 116SO 116.P3,P4'!O:O,'SO 116SO 116.P3,P4'!A:A,"P")</f>
        <v>0</v>
      </c>
      <c r="E32" s="9">
        <f>C32+D32</f>
        <v>0</v>
      </c>
    </row>
    <row r="33">
      <c r="A33" s="8" t="s">
        <v>55</v>
      </c>
      <c r="B33" s="8" t="s">
        <v>56</v>
      </c>
      <c r="C33" s="9">
        <f>'SO 116SO 116'!I3</f>
        <v>0</v>
      </c>
      <c r="D33" s="9">
        <f>SUMIFS('SO 116SO 116'!O:O,'SO 116SO 116'!A:A,"P")</f>
        <v>0</v>
      </c>
      <c r="E33" s="9">
        <f>C33+D33</f>
        <v>0</v>
      </c>
    </row>
    <row r="34">
      <c r="A34" s="8" t="s">
        <v>57</v>
      </c>
      <c r="B34" s="8" t="s">
        <v>58</v>
      </c>
      <c r="C34" s="9">
        <f>'SO 134'!I3</f>
        <v>0</v>
      </c>
      <c r="D34" s="9">
        <f>SUMIFS('SO 134'!O:O,'SO 134'!A:A,"P")</f>
        <v>0</v>
      </c>
      <c r="E34" s="9">
        <f>C34+D34</f>
        <v>0</v>
      </c>
    </row>
    <row r="35">
      <c r="A35" s="8" t="s">
        <v>59</v>
      </c>
      <c r="B35" s="8" t="s">
        <v>60</v>
      </c>
      <c r="C35" s="9">
        <f>'SO 140SO 140.1SO 140.1.P1'!I3</f>
        <v>0</v>
      </c>
      <c r="D35" s="9">
        <f>SUMIFS('SO 140SO 140.1SO 140.1.P1'!O:O,'SO 140SO 140.1SO 140.1.P1'!A:A,"P")</f>
        <v>0</v>
      </c>
      <c r="E35" s="9">
        <f>C35+D35</f>
        <v>0</v>
      </c>
    </row>
    <row r="36">
      <c r="A36" s="8" t="s">
        <v>61</v>
      </c>
      <c r="B36" s="8" t="s">
        <v>56</v>
      </c>
      <c r="C36" s="9">
        <f>'SO 140SO 140.1SO 140.1'!I3</f>
        <v>0</v>
      </c>
      <c r="D36" s="9">
        <f>SUMIFS('SO 140SO 140.1SO 140.1'!O:O,'SO 140SO 140.1SO 140.1'!A:A,"P")</f>
        <v>0</v>
      </c>
      <c r="E36" s="9">
        <f>C36+D36</f>
        <v>0</v>
      </c>
    </row>
    <row r="37">
      <c r="A37" s="8" t="s">
        <v>62</v>
      </c>
      <c r="B37" s="8" t="s">
        <v>63</v>
      </c>
      <c r="C37" s="9">
        <f>'SO 140SO 140.2SO 140.2.P2'!I3</f>
        <v>0</v>
      </c>
      <c r="D37" s="9">
        <f>SUMIFS('SO 140SO 140.2SO 140.2.P2'!O:O,'SO 140SO 140.2SO 140.2.P2'!A:A,"P")</f>
        <v>0</v>
      </c>
      <c r="E37" s="9">
        <f>C37+D37</f>
        <v>0</v>
      </c>
    </row>
    <row r="38">
      <c r="A38" s="8" t="s">
        <v>64</v>
      </c>
      <c r="B38" s="8" t="s">
        <v>56</v>
      </c>
      <c r="C38" s="9">
        <f>'SO 140SO 140.2SO 140.2'!I3</f>
        <v>0</v>
      </c>
      <c r="D38" s="9">
        <f>SUMIFS('SO 140SO 140.2SO 140.2'!O:O,'SO 140SO 140.2SO 140.2'!A:A,"P")</f>
        <v>0</v>
      </c>
      <c r="E38" s="9">
        <f>C38+D38</f>
        <v>0</v>
      </c>
    </row>
    <row r="39">
      <c r="A39" s="8" t="s">
        <v>65</v>
      </c>
      <c r="B39" s="8" t="s">
        <v>66</v>
      </c>
      <c r="C39" s="9">
        <f>'SO 140SO 140.3SO 140.3.P3'!I3</f>
        <v>0</v>
      </c>
      <c r="D39" s="9">
        <f>SUMIFS('SO 140SO 140.3SO 140.3.P3'!O:O,'SO 140SO 140.3SO 140.3.P3'!A:A,"P")</f>
        <v>0</v>
      </c>
      <c r="E39" s="9">
        <f>C39+D39</f>
        <v>0</v>
      </c>
    </row>
    <row r="40">
      <c r="A40" s="8" t="s">
        <v>67</v>
      </c>
      <c r="B40" s="8" t="s">
        <v>56</v>
      </c>
      <c r="C40" s="9">
        <f>'SO 140SO 140.3SO 140.3'!I3</f>
        <v>0</v>
      </c>
      <c r="D40" s="9">
        <f>SUMIFS('SO 140SO 140.3SO 140.3'!O:O,'SO 140SO 140.3SO 140.3'!A:A,"P")</f>
        <v>0</v>
      </c>
      <c r="E40" s="9">
        <f>C40+D40</f>
        <v>0</v>
      </c>
    </row>
    <row r="41">
      <c r="A41" s="8" t="s">
        <v>68</v>
      </c>
      <c r="B41" s="8" t="s">
        <v>69</v>
      </c>
      <c r="C41" s="9">
        <f>'SO 150SO 150.P1'!I3</f>
        <v>0</v>
      </c>
      <c r="D41" s="9">
        <f>SUMIFS('SO 150SO 150.P1'!O:O,'SO 150SO 150.P1'!A:A,"P")</f>
        <v>0</v>
      </c>
      <c r="E41" s="9">
        <f>C41+D41</f>
        <v>0</v>
      </c>
    </row>
    <row r="42">
      <c r="A42" s="8" t="s">
        <v>70</v>
      </c>
      <c r="B42" s="8" t="s">
        <v>56</v>
      </c>
      <c r="C42" s="9">
        <f>'SO 150SO 150'!I3</f>
        <v>0</v>
      </c>
      <c r="D42" s="9">
        <f>SUMIFS('SO 150SO 150'!O:O,'SO 150SO 150'!A:A,"P")</f>
        <v>0</v>
      </c>
      <c r="E42" s="9">
        <f>C42+D42</f>
        <v>0</v>
      </c>
    </row>
    <row r="43">
      <c r="A43" s="8" t="s">
        <v>71</v>
      </c>
      <c r="B43" s="8" t="s">
        <v>72</v>
      </c>
      <c r="C43" s="9">
        <f>'SO 151SO 151.1'!I3</f>
        <v>0</v>
      </c>
      <c r="D43" s="9">
        <f>SUMIFS('SO 151SO 151.1'!O:O,'SO 151SO 151.1'!A:A,"P")</f>
        <v>0</v>
      </c>
      <c r="E43" s="9">
        <f>C43+D43</f>
        <v>0</v>
      </c>
    </row>
    <row r="44">
      <c r="A44" s="8" t="s">
        <v>73</v>
      </c>
      <c r="B44" s="8" t="s">
        <v>74</v>
      </c>
      <c r="C44" s="9">
        <f>'SO 151SO 151.2SO 151.2.P1'!I3</f>
        <v>0</v>
      </c>
      <c r="D44" s="9">
        <f>SUMIFS('SO 151SO 151.2SO 151.2.P1'!O:O,'SO 151SO 151.2SO 151.2.P1'!A:A,"P")</f>
        <v>0</v>
      </c>
      <c r="E44" s="9">
        <f>C44+D44</f>
        <v>0</v>
      </c>
    </row>
    <row r="45">
      <c r="A45" s="8" t="s">
        <v>75</v>
      </c>
      <c r="B45" s="8" t="s">
        <v>56</v>
      </c>
      <c r="C45" s="9">
        <f>'SO 151SO 151.2SO 151.2'!I3</f>
        <v>0</v>
      </c>
      <c r="D45" s="9">
        <f>SUMIFS('SO 151SO 151.2SO 151.2'!O:O,'SO 151SO 151.2SO 151.2'!A:A,"P")</f>
        <v>0</v>
      </c>
      <c r="E45" s="9">
        <f>C45+D45</f>
        <v>0</v>
      </c>
    </row>
    <row r="46">
      <c r="A46" s="8" t="s">
        <v>76</v>
      </c>
      <c r="B46" s="8" t="s">
        <v>77</v>
      </c>
      <c r="C46" s="9">
        <f>'SO 151SO 151.3SO 151.3.P3'!I3</f>
        <v>0</v>
      </c>
      <c r="D46" s="9">
        <f>SUMIFS('SO 151SO 151.3SO 151.3.P3'!O:O,'SO 151SO 151.3SO 151.3.P3'!A:A,"P")</f>
        <v>0</v>
      </c>
      <c r="E46" s="9">
        <f>C46+D46</f>
        <v>0</v>
      </c>
    </row>
    <row r="47">
      <c r="A47" s="8" t="s">
        <v>78</v>
      </c>
      <c r="B47" s="8" t="s">
        <v>56</v>
      </c>
      <c r="C47" s="9">
        <f>'SO 151SO 151.3SO 151.3'!I3</f>
        <v>0</v>
      </c>
      <c r="D47" s="9">
        <f>SUMIFS('SO 151SO 151.3SO 151.3'!O:O,'SO 151SO 151.3SO 151.3'!A:A,"P")</f>
        <v>0</v>
      </c>
      <c r="E47" s="9">
        <f>C47+D47</f>
        <v>0</v>
      </c>
    </row>
    <row r="48">
      <c r="A48" s="8" t="s">
        <v>79</v>
      </c>
      <c r="B48" s="8" t="s">
        <v>80</v>
      </c>
      <c r="C48" s="9">
        <f>'SO 151SO 151.4SO 151.4.P4'!I3</f>
        <v>0</v>
      </c>
      <c r="D48" s="9">
        <f>SUMIFS('SO 151SO 151.4SO 151.4.P4'!O:O,'SO 151SO 151.4SO 151.4.P4'!A:A,"P")</f>
        <v>0</v>
      </c>
      <c r="E48" s="9">
        <f>C48+D48</f>
        <v>0</v>
      </c>
    </row>
    <row r="49">
      <c r="A49" s="8" t="s">
        <v>81</v>
      </c>
      <c r="B49" s="8" t="s">
        <v>56</v>
      </c>
      <c r="C49" s="9">
        <f>'SO 151SO 151.4SO 151.4'!I3</f>
        <v>0</v>
      </c>
      <c r="D49" s="9">
        <f>SUMIFS('SO 151SO 151.4SO 151.4'!O:O,'SO 151SO 151.4SO 151.4'!A:A,"P")</f>
        <v>0</v>
      </c>
      <c r="E49" s="9">
        <f>C49+D49</f>
        <v>0</v>
      </c>
    </row>
    <row r="50">
      <c r="A50" s="8" t="s">
        <v>82</v>
      </c>
      <c r="B50" s="8" t="s">
        <v>83</v>
      </c>
      <c r="C50" s="9">
        <f>'SO 151SO 151.5SO 151.5.P5'!I3</f>
        <v>0</v>
      </c>
      <c r="D50" s="9">
        <f>SUMIFS('SO 151SO 151.5SO 151.5.P5'!O:O,'SO 151SO 151.5SO 151.5.P5'!A:A,"P")</f>
        <v>0</v>
      </c>
      <c r="E50" s="9">
        <f>C50+D50</f>
        <v>0</v>
      </c>
    </row>
    <row r="51">
      <c r="A51" s="8" t="s">
        <v>84</v>
      </c>
      <c r="B51" s="8" t="s">
        <v>56</v>
      </c>
      <c r="C51" s="9">
        <f>'SO 151SO 151.5SO 151.5'!I3</f>
        <v>0</v>
      </c>
      <c r="D51" s="9">
        <f>SUMIFS('SO 151SO 151.5SO 151.5'!O:O,'SO 151SO 151.5SO 151.5'!A:A,"P")</f>
        <v>0</v>
      </c>
      <c r="E51" s="9">
        <f>C51+D51</f>
        <v>0</v>
      </c>
    </row>
    <row r="52">
      <c r="A52" s="8" t="s">
        <v>85</v>
      </c>
      <c r="B52" s="8" t="s">
        <v>86</v>
      </c>
      <c r="C52" s="9">
        <f>'SO 152SO 152.1SO 152.1.P1'!I3</f>
        <v>0</v>
      </c>
      <c r="D52" s="9">
        <f>SUMIFS('SO 152SO 152.1SO 152.1.P1'!O:O,'SO 152SO 152.1SO 152.1.P1'!A:A,"P")</f>
        <v>0</v>
      </c>
      <c r="E52" s="9">
        <f>C52+D52</f>
        <v>0</v>
      </c>
    </row>
    <row r="53">
      <c r="A53" s="8" t="s">
        <v>87</v>
      </c>
      <c r="B53" s="8" t="s">
        <v>56</v>
      </c>
      <c r="C53" s="9">
        <f>'SO 152SO 152.1SO 152.1'!I3</f>
        <v>0</v>
      </c>
      <c r="D53" s="9">
        <f>SUMIFS('SO 152SO 152.1SO 152.1'!O:O,'SO 152SO 152.1SO 152.1'!A:A,"P")</f>
        <v>0</v>
      </c>
      <c r="E53" s="9">
        <f>C53+D53</f>
        <v>0</v>
      </c>
    </row>
    <row r="54">
      <c r="A54" s="8" t="s">
        <v>88</v>
      </c>
      <c r="B54" s="8" t="s">
        <v>89</v>
      </c>
      <c r="C54" s="9">
        <f>'SO 152SO 152.2SO 152.2.P2'!I3</f>
        <v>0</v>
      </c>
      <c r="D54" s="9">
        <f>SUMIFS('SO 152SO 152.2SO 152.2.P2'!O:O,'SO 152SO 152.2SO 152.2.P2'!A:A,"P")</f>
        <v>0</v>
      </c>
      <c r="E54" s="9">
        <f>C54+D54</f>
        <v>0</v>
      </c>
    </row>
    <row r="55">
      <c r="A55" s="8" t="s">
        <v>90</v>
      </c>
      <c r="B55" s="8" t="s">
        <v>56</v>
      </c>
      <c r="C55" s="9">
        <f>'SO 152SO 152.2SO 152.2'!I3</f>
        <v>0</v>
      </c>
      <c r="D55" s="9">
        <f>SUMIFS('SO 152SO 152.2SO 152.2'!O:O,'SO 152SO 152.2SO 152.2'!A:A,"P")</f>
        <v>0</v>
      </c>
      <c r="E55" s="9">
        <f>C55+D55</f>
        <v>0</v>
      </c>
    </row>
    <row r="56">
      <c r="A56" s="8" t="s">
        <v>91</v>
      </c>
      <c r="B56" s="8" t="s">
        <v>92</v>
      </c>
      <c r="C56" s="9">
        <f>'SO 152SO 152.3SO 152.3.P3'!I3</f>
        <v>0</v>
      </c>
      <c r="D56" s="9">
        <f>SUMIFS('SO 152SO 152.3SO 152.3.P3'!O:O,'SO 152SO 152.3SO 152.3.P3'!A:A,"P")</f>
        <v>0</v>
      </c>
      <c r="E56" s="9">
        <f>C56+D56</f>
        <v>0</v>
      </c>
    </row>
    <row r="57">
      <c r="A57" s="8" t="s">
        <v>93</v>
      </c>
      <c r="B57" s="8" t="s">
        <v>56</v>
      </c>
      <c r="C57" s="9">
        <f>'SO 152SO 152.3SO 152.3'!I3</f>
        <v>0</v>
      </c>
      <c r="D57" s="9">
        <f>SUMIFS('SO 152SO 152.3SO 152.3'!O:O,'SO 152SO 152.3SO 152.3'!A:A,"P")</f>
        <v>0</v>
      </c>
      <c r="E57" s="9">
        <f>C57+D57</f>
        <v>0</v>
      </c>
    </row>
    <row r="58">
      <c r="A58" s="8" t="s">
        <v>94</v>
      </c>
      <c r="B58" s="8" t="s">
        <v>56</v>
      </c>
      <c r="C58" s="9">
        <f>'SO 152SO 152.4SO 152.4'!I3</f>
        <v>0</v>
      </c>
      <c r="D58" s="9">
        <f>SUMIFS('SO 152SO 152.4SO 152.4'!O:O,'SO 152SO 152.4SO 152.4'!A:A,"P")</f>
        <v>0</v>
      </c>
      <c r="E58" s="9">
        <f>C58+D58</f>
        <v>0</v>
      </c>
    </row>
    <row r="59">
      <c r="A59" s="8" t="s">
        <v>95</v>
      </c>
      <c r="B59" s="8" t="s">
        <v>96</v>
      </c>
      <c r="C59" s="9">
        <f>'SO 152SO 152.5SO 152.5.P4'!I3</f>
        <v>0</v>
      </c>
      <c r="D59" s="9">
        <f>SUMIFS('SO 152SO 152.5SO 152.5.P4'!O:O,'SO 152SO 152.5SO 152.5.P4'!A:A,"P")</f>
        <v>0</v>
      </c>
      <c r="E59" s="9">
        <f>C59+D59</f>
        <v>0</v>
      </c>
    </row>
    <row r="60">
      <c r="A60" s="8" t="s">
        <v>97</v>
      </c>
      <c r="B60" s="8" t="s">
        <v>56</v>
      </c>
      <c r="C60" s="9">
        <f>'SO 152SO 152.5SO 152.5'!I3</f>
        <v>0</v>
      </c>
      <c r="D60" s="9">
        <f>SUMIFS('SO 152SO 152.5SO 152.5'!O:O,'SO 152SO 152.5SO 152.5'!A:A,"P")</f>
        <v>0</v>
      </c>
      <c r="E60" s="9">
        <f>C60+D60</f>
        <v>0</v>
      </c>
    </row>
    <row r="61">
      <c r="A61" s="8" t="s">
        <v>98</v>
      </c>
      <c r="B61" s="8" t="s">
        <v>99</v>
      </c>
      <c r="C61" s="9">
        <f>'SO 152SO 152.6SO 152.6.P5'!I3</f>
        <v>0</v>
      </c>
      <c r="D61" s="9">
        <f>SUMIFS('SO 152SO 152.6SO 152.6.P5'!O:O,'SO 152SO 152.6SO 152.6.P5'!A:A,"P")</f>
        <v>0</v>
      </c>
      <c r="E61" s="9">
        <f>C61+D61</f>
        <v>0</v>
      </c>
    </row>
    <row r="62">
      <c r="A62" s="8" t="s">
        <v>100</v>
      </c>
      <c r="B62" s="8" t="s">
        <v>56</v>
      </c>
      <c r="C62" s="9">
        <f>'SO 152SO 152.6SO 152.6'!I3</f>
        <v>0</v>
      </c>
      <c r="D62" s="9">
        <f>SUMIFS('SO 152SO 152.6SO 152.6'!O:O,'SO 152SO 152.6SO 152.6'!A:A,"P")</f>
        <v>0</v>
      </c>
      <c r="E62" s="9">
        <f>C62+D62</f>
        <v>0</v>
      </c>
    </row>
    <row r="63">
      <c r="A63" s="8" t="s">
        <v>101</v>
      </c>
      <c r="B63" s="8" t="s">
        <v>102</v>
      </c>
      <c r="C63" s="9">
        <f>'SO 152SO 152.7SO 152.7.P6'!I3</f>
        <v>0</v>
      </c>
      <c r="D63" s="9">
        <f>SUMIFS('SO 152SO 152.7SO 152.7.P6'!O:O,'SO 152SO 152.7SO 152.7.P6'!A:A,"P")</f>
        <v>0</v>
      </c>
      <c r="E63" s="9">
        <f>C63+D63</f>
        <v>0</v>
      </c>
    </row>
    <row r="64">
      <c r="A64" s="8" t="s">
        <v>103</v>
      </c>
      <c r="B64" s="8" t="s">
        <v>56</v>
      </c>
      <c r="C64" s="9">
        <f>'SO 152SO 152.7SO 152.7'!I3</f>
        <v>0</v>
      </c>
      <c r="D64" s="9">
        <f>SUMIFS('SO 152SO 152.7SO 152.7'!O:O,'SO 152SO 152.7SO 152.7'!A:A,"P")</f>
        <v>0</v>
      </c>
      <c r="E64" s="9">
        <f>C64+D64</f>
        <v>0</v>
      </c>
    </row>
    <row r="65">
      <c r="A65" s="8" t="s">
        <v>104</v>
      </c>
      <c r="B65" s="8" t="s">
        <v>105</v>
      </c>
      <c r="C65" s="9">
        <f>'SO 170'!I3</f>
        <v>0</v>
      </c>
      <c r="D65" s="9">
        <f>SUMIFS('SO 170'!O:O,'SO 170'!A:A,"P")</f>
        <v>0</v>
      </c>
      <c r="E65" s="9">
        <f>C65+D65</f>
        <v>0</v>
      </c>
    </row>
    <row r="66">
      <c r="A66" s="8" t="s">
        <v>106</v>
      </c>
      <c r="B66" s="8" t="s">
        <v>107</v>
      </c>
      <c r="C66" s="9">
        <f>'SO 180'!I3</f>
        <v>0</v>
      </c>
      <c r="D66" s="9">
        <f>SUMIFS('SO 180'!O:O,'SO 180'!A:A,"P")</f>
        <v>0</v>
      </c>
      <c r="E66" s="9">
        <f>C66+D66</f>
        <v>0</v>
      </c>
    </row>
    <row r="67">
      <c r="A67" s="8" t="s">
        <v>108</v>
      </c>
      <c r="B67" s="8" t="s">
        <v>109</v>
      </c>
      <c r="C67" s="9">
        <f>'SO 190'!I3</f>
        <v>0</v>
      </c>
      <c r="D67" s="9">
        <f>SUMIFS('SO 190'!O:O,'SO 190'!A:A,"P")</f>
        <v>0</v>
      </c>
      <c r="E67" s="9">
        <f>C67+D67</f>
        <v>0</v>
      </c>
    </row>
    <row r="68">
      <c r="A68" s="8" t="s">
        <v>110</v>
      </c>
      <c r="B68" s="8" t="s">
        <v>111</v>
      </c>
      <c r="C68" s="9">
        <f>'SO 201'!I3</f>
        <v>0</v>
      </c>
      <c r="D68" s="9">
        <f>SUMIFS('SO 201'!O:O,'SO 201'!A:A,"P")</f>
        <v>0</v>
      </c>
      <c r="E68" s="9">
        <f>C68+D68</f>
        <v>0</v>
      </c>
    </row>
    <row r="69">
      <c r="A69" s="8" t="s">
        <v>112</v>
      </c>
      <c r="B69" s="8" t="s">
        <v>113</v>
      </c>
      <c r="C69" s="9">
        <f>'SO 202'!I3</f>
        <v>0</v>
      </c>
      <c r="D69" s="9">
        <f>SUMIFS('SO 202'!O:O,'SO 202'!A:A,"P")</f>
        <v>0</v>
      </c>
      <c r="E69" s="9">
        <f>C69+D69</f>
        <v>0</v>
      </c>
    </row>
    <row r="70">
      <c r="A70" s="8" t="s">
        <v>114</v>
      </c>
      <c r="B70" s="8" t="s">
        <v>115</v>
      </c>
      <c r="C70" s="9">
        <f>'SO 203'!I3</f>
        <v>0</v>
      </c>
      <c r="D70" s="9">
        <f>SUMIFS('SO 203'!O:O,'SO 203'!A:A,"P")</f>
        <v>0</v>
      </c>
      <c r="E70" s="9">
        <f>C70+D70</f>
        <v>0</v>
      </c>
    </row>
    <row r="71">
      <c r="A71" s="8" t="s">
        <v>116</v>
      </c>
      <c r="B71" s="8" t="s">
        <v>117</v>
      </c>
      <c r="C71" s="9">
        <f>'SO 204'!I3</f>
        <v>0</v>
      </c>
      <c r="D71" s="9">
        <f>SUMIFS('SO 204'!O:O,'SO 204'!A:A,"P")</f>
        <v>0</v>
      </c>
      <c r="E71" s="9">
        <f>C71+D71</f>
        <v>0</v>
      </c>
    </row>
    <row r="72">
      <c r="A72" s="8" t="s">
        <v>118</v>
      </c>
      <c r="B72" s="8" t="s">
        <v>119</v>
      </c>
      <c r="C72" s="9">
        <f>'SO 205'!I3</f>
        <v>0</v>
      </c>
      <c r="D72" s="9">
        <f>SUMIFS('SO 205'!O:O,'SO 205'!A:A,"P")</f>
        <v>0</v>
      </c>
      <c r="E72" s="9">
        <f>C72+D72</f>
        <v>0</v>
      </c>
    </row>
    <row r="73">
      <c r="A73" s="8" t="s">
        <v>120</v>
      </c>
      <c r="B73" s="8" t="s">
        <v>121</v>
      </c>
      <c r="C73" s="9">
        <f>'SO 206'!I3</f>
        <v>0</v>
      </c>
      <c r="D73" s="9">
        <f>SUMIFS('SO 206'!O:O,'SO 206'!A:A,"P")</f>
        <v>0</v>
      </c>
      <c r="E73" s="9">
        <f>C73+D73</f>
        <v>0</v>
      </c>
    </row>
    <row r="74">
      <c r="A74" s="8" t="s">
        <v>122</v>
      </c>
      <c r="B74" s="8" t="s">
        <v>123</v>
      </c>
      <c r="C74" s="9">
        <f>'SO 207'!I3</f>
        <v>0</v>
      </c>
      <c r="D74" s="9">
        <f>SUMIFS('SO 207'!O:O,'SO 207'!A:A,"P")</f>
        <v>0</v>
      </c>
      <c r="E74" s="9">
        <f>C74+D74</f>
        <v>0</v>
      </c>
    </row>
    <row r="75" ht="25.5">
      <c r="A75" s="8" t="s">
        <v>124</v>
      </c>
      <c r="B75" s="8" t="s">
        <v>125</v>
      </c>
      <c r="C75" s="9">
        <f>'SO 331'!I3</f>
        <v>0</v>
      </c>
      <c r="D75" s="9">
        <f>SUMIFS('SO 331'!O:O,'SO 331'!A:A,"P")</f>
        <v>0</v>
      </c>
      <c r="E75" s="9">
        <f>C75+D75</f>
        <v>0</v>
      </c>
    </row>
    <row r="76" ht="25.5">
      <c r="A76" s="8" t="s">
        <v>126</v>
      </c>
      <c r="B76" s="8" t="s">
        <v>127</v>
      </c>
      <c r="C76" s="9">
        <f>'SO 341'!I3</f>
        <v>0</v>
      </c>
      <c r="D76" s="9">
        <f>SUMIFS('SO 341'!O:O,'SO 341'!A:A,"P")</f>
        <v>0</v>
      </c>
      <c r="E76" s="9">
        <f>C76+D76</f>
        <v>0</v>
      </c>
    </row>
    <row r="77">
      <c r="A77" s="8" t="s">
        <v>128</v>
      </c>
      <c r="B77" s="8" t="s">
        <v>129</v>
      </c>
      <c r="C77" s="9">
        <f>'SO 361'!I3</f>
        <v>0</v>
      </c>
      <c r="D77" s="9">
        <f>SUMIFS('SO 361'!O:O,'SO 361'!A:A,"P")</f>
        <v>0</v>
      </c>
      <c r="E77" s="9">
        <f>C77+D77</f>
        <v>0</v>
      </c>
    </row>
    <row r="78">
      <c r="A78" s="8" t="s">
        <v>130</v>
      </c>
      <c r="B78" s="8" t="s">
        <v>131</v>
      </c>
      <c r="C78" s="9">
        <f>'SO 362'!I3</f>
        <v>0</v>
      </c>
      <c r="D78" s="9">
        <f>SUMIFS('SO 362'!O:O,'SO 362'!A:A,"P")</f>
        <v>0</v>
      </c>
      <c r="E78" s="9">
        <f>C78+D78</f>
        <v>0</v>
      </c>
    </row>
    <row r="79">
      <c r="A79" s="8" t="s">
        <v>132</v>
      </c>
      <c r="B79" s="8" t="s">
        <v>133</v>
      </c>
      <c r="C79" s="9">
        <f>'SO 363'!I3</f>
        <v>0</v>
      </c>
      <c r="D79" s="9">
        <f>SUMIFS('SO 363'!O:O,'SO 363'!A:A,"P")</f>
        <v>0</v>
      </c>
      <c r="E79" s="9">
        <f>C79+D79</f>
        <v>0</v>
      </c>
    </row>
    <row r="80">
      <c r="A80" s="8" t="s">
        <v>134</v>
      </c>
      <c r="B80" s="8" t="s">
        <v>135</v>
      </c>
      <c r="C80" s="9">
        <f>'SO 364'!I3</f>
        <v>0</v>
      </c>
      <c r="D80" s="9">
        <f>SUMIFS('SO 364'!O:O,'SO 364'!A:A,"P")</f>
        <v>0</v>
      </c>
      <c r="E80" s="9">
        <f>C80+D80</f>
        <v>0</v>
      </c>
    </row>
    <row r="81">
      <c r="A81" s="8" t="s">
        <v>136</v>
      </c>
      <c r="B81" s="8" t="s">
        <v>137</v>
      </c>
      <c r="C81" s="9">
        <f>'SO 365'!I3</f>
        <v>0</v>
      </c>
      <c r="D81" s="9">
        <f>SUMIFS('SO 365'!O:O,'SO 365'!A:A,"P")</f>
        <v>0</v>
      </c>
      <c r="E81" s="9">
        <f>C81+D81</f>
        <v>0</v>
      </c>
    </row>
    <row r="82">
      <c r="A82" s="8" t="s">
        <v>138</v>
      </c>
      <c r="B82" s="8" t="s">
        <v>139</v>
      </c>
      <c r="C82" s="9">
        <f>'SO 432'!I3</f>
        <v>0</v>
      </c>
      <c r="D82" s="9">
        <f>SUMIFS('SO 432'!O:O,'SO 432'!A:A,"P")</f>
        <v>0</v>
      </c>
      <c r="E82" s="9">
        <f>C82+D82</f>
        <v>0</v>
      </c>
    </row>
    <row r="83">
      <c r="A83" s="8" t="s">
        <v>140</v>
      </c>
      <c r="B83" s="8" t="s">
        <v>141</v>
      </c>
      <c r="C83" s="9">
        <f>'SO 511SO 511.1 a 4'!I3</f>
        <v>0</v>
      </c>
      <c r="D83" s="9">
        <f>SUMIFS('SO 511SO 511.1 a 4'!O:O,'SO 511SO 511.1 a 4'!A:A,"P")</f>
        <v>0</v>
      </c>
      <c r="E83" s="9">
        <f>C83+D83</f>
        <v>0</v>
      </c>
    </row>
    <row r="84">
      <c r="A84" s="8" t="s">
        <v>142</v>
      </c>
      <c r="B84" s="8" t="s">
        <v>143</v>
      </c>
      <c r="C84" s="9">
        <f>'SO 511SO 511.2'!I3</f>
        <v>0</v>
      </c>
      <c r="D84" s="9">
        <f>SUMIFS('SO 511SO 511.2'!O:O,'SO 511SO 511.2'!A:A,"P")</f>
        <v>0</v>
      </c>
      <c r="E84" s="9">
        <f>C84+D84</f>
        <v>0</v>
      </c>
    </row>
    <row r="85">
      <c r="A85" s="8" t="s">
        <v>144</v>
      </c>
      <c r="B85" s="8" t="s">
        <v>145</v>
      </c>
      <c r="C85" s="9">
        <f>'SO 511SO 511.3'!I3</f>
        <v>0</v>
      </c>
      <c r="D85" s="9">
        <f>SUMIFS('SO 511SO 511.3'!O:O,'SO 511SO 511.3'!A:A,"P")</f>
        <v>0</v>
      </c>
      <c r="E85" s="9">
        <f>C85+D85</f>
        <v>0</v>
      </c>
    </row>
    <row r="86">
      <c r="A86" s="8" t="s">
        <v>146</v>
      </c>
      <c r="B86" s="8" t="s">
        <v>147</v>
      </c>
      <c r="C86" s="9">
        <f>'SO 801'!I3</f>
        <v>0</v>
      </c>
      <c r="D86" s="9">
        <f>SUMIFS('SO 801'!O:O,'SO 801'!A:A,"P")</f>
        <v>0</v>
      </c>
      <c r="E86" s="9">
        <f>C86+D86</f>
        <v>0</v>
      </c>
    </row>
    <row r="87">
      <c r="A87" s="8" t="s">
        <v>148</v>
      </c>
      <c r="B87" s="8" t="s">
        <v>149</v>
      </c>
      <c r="C87" s="9">
        <f>'SO 810'!I3</f>
        <v>0</v>
      </c>
      <c r="D87" s="9">
        <f>SUMIFS('SO 810'!O:O,'SO 810'!A:A,"P")</f>
        <v>0</v>
      </c>
      <c r="E87" s="9">
        <f>C87+D87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27</v>
      </c>
      <c r="I3" s="23">
        <f>SUMIFS(I9:I82,A9:A82,"SD")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35</v>
      </c>
      <c r="D4" s="20"/>
      <c r="E4" s="21" t="s">
        <v>526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156</v>
      </c>
      <c r="C5" s="19" t="s">
        <v>27</v>
      </c>
      <c r="D5" s="20"/>
      <c r="E5" s="21" t="s">
        <v>28</v>
      </c>
      <c r="F5" s="15"/>
      <c r="G5" s="15"/>
      <c r="H5" s="15"/>
      <c r="I5" s="15"/>
      <c r="J5" s="17"/>
      <c r="O5">
        <v>0.20999999999999999</v>
      </c>
    </row>
    <row r="6">
      <c r="A6" s="24" t="s">
        <v>157</v>
      </c>
      <c r="B6" s="25" t="s">
        <v>158</v>
      </c>
      <c r="C6" s="7" t="s">
        <v>159</v>
      </c>
      <c r="D6" s="7" t="s">
        <v>160</v>
      </c>
      <c r="E6" s="7" t="s">
        <v>161</v>
      </c>
      <c r="F6" s="7" t="s">
        <v>162</v>
      </c>
      <c r="G6" s="7" t="s">
        <v>163</v>
      </c>
      <c r="H6" s="7" t="s">
        <v>164</v>
      </c>
      <c r="I6" s="7"/>
      <c r="J6" s="26" t="s">
        <v>165</v>
      </c>
    </row>
    <row r="7">
      <c r="A7" s="24"/>
      <c r="B7" s="25"/>
      <c r="C7" s="7"/>
      <c r="D7" s="7"/>
      <c r="E7" s="7"/>
      <c r="F7" s="7"/>
      <c r="G7" s="7"/>
      <c r="H7" s="7" t="s">
        <v>166</v>
      </c>
      <c r="I7" s="7" t="s">
        <v>167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168</v>
      </c>
      <c r="B9" s="30"/>
      <c r="C9" s="31" t="s">
        <v>237</v>
      </c>
      <c r="D9" s="32"/>
      <c r="E9" s="29" t="s">
        <v>238</v>
      </c>
      <c r="F9" s="32"/>
      <c r="G9" s="32"/>
      <c r="H9" s="32"/>
      <c r="I9" s="33">
        <f>SUMIFS(I10:I25,A10:A25,"P")</f>
        <v>0</v>
      </c>
      <c r="J9" s="34"/>
    </row>
    <row r="10">
      <c r="A10" s="35" t="s">
        <v>171</v>
      </c>
      <c r="B10" s="35">
        <v>1</v>
      </c>
      <c r="C10" s="36" t="s">
        <v>239</v>
      </c>
      <c r="D10" s="35" t="s">
        <v>173</v>
      </c>
      <c r="E10" s="37" t="s">
        <v>240</v>
      </c>
      <c r="F10" s="38" t="s">
        <v>241</v>
      </c>
      <c r="G10" s="39">
        <v>7.4020000000000001</v>
      </c>
      <c r="H10" s="40">
        <v>0</v>
      </c>
      <c r="I10" s="40">
        <f>ROUND(G10*H10,P4)</f>
        <v>0</v>
      </c>
      <c r="J10" s="38" t="s">
        <v>176</v>
      </c>
      <c r="O10" s="41">
        <f>I10*0.21</f>
        <v>0</v>
      </c>
      <c r="P10">
        <v>3</v>
      </c>
    </row>
    <row r="11">
      <c r="A11" s="35" t="s">
        <v>177</v>
      </c>
      <c r="B11" s="42"/>
      <c r="C11" s="43"/>
      <c r="D11" s="43"/>
      <c r="E11" s="37" t="s">
        <v>242</v>
      </c>
      <c r="F11" s="43"/>
      <c r="G11" s="43"/>
      <c r="H11" s="43"/>
      <c r="I11" s="43"/>
      <c r="J11" s="44"/>
    </row>
    <row r="12" ht="30">
      <c r="A12" s="35" t="s">
        <v>179</v>
      </c>
      <c r="B12" s="42"/>
      <c r="C12" s="43"/>
      <c r="D12" s="43"/>
      <c r="E12" s="45" t="s">
        <v>548</v>
      </c>
      <c r="F12" s="43"/>
      <c r="G12" s="43"/>
      <c r="H12" s="43"/>
      <c r="I12" s="43"/>
      <c r="J12" s="44"/>
    </row>
    <row r="13" ht="409.5">
      <c r="A13" s="35" t="s">
        <v>181</v>
      </c>
      <c r="B13" s="42"/>
      <c r="C13" s="43"/>
      <c r="D13" s="43"/>
      <c r="E13" s="37" t="s">
        <v>244</v>
      </c>
      <c r="F13" s="43"/>
      <c r="G13" s="43"/>
      <c r="H13" s="43"/>
      <c r="I13" s="43"/>
      <c r="J13" s="44"/>
    </row>
    <row r="14">
      <c r="A14" s="35" t="s">
        <v>171</v>
      </c>
      <c r="B14" s="35">
        <v>2</v>
      </c>
      <c r="C14" s="36" t="s">
        <v>245</v>
      </c>
      <c r="D14" s="35" t="s">
        <v>173</v>
      </c>
      <c r="E14" s="37" t="s">
        <v>246</v>
      </c>
      <c r="F14" s="38" t="s">
        <v>241</v>
      </c>
      <c r="G14" s="39">
        <v>7.4020000000000001</v>
      </c>
      <c r="H14" s="40">
        <v>0</v>
      </c>
      <c r="I14" s="40">
        <f>ROUND(G14*H14,P4)</f>
        <v>0</v>
      </c>
      <c r="J14" s="38" t="s">
        <v>176</v>
      </c>
      <c r="O14" s="41">
        <f>I14*0.21</f>
        <v>0</v>
      </c>
      <c r="P14">
        <v>3</v>
      </c>
    </row>
    <row r="15">
      <c r="A15" s="35" t="s">
        <v>177</v>
      </c>
      <c r="B15" s="42"/>
      <c r="C15" s="43"/>
      <c r="D15" s="43"/>
      <c r="E15" s="37" t="s">
        <v>247</v>
      </c>
      <c r="F15" s="43"/>
      <c r="G15" s="43"/>
      <c r="H15" s="43"/>
      <c r="I15" s="43"/>
      <c r="J15" s="44"/>
    </row>
    <row r="16" ht="30">
      <c r="A16" s="35" t="s">
        <v>179</v>
      </c>
      <c r="B16" s="42"/>
      <c r="C16" s="43"/>
      <c r="D16" s="43"/>
      <c r="E16" s="45" t="s">
        <v>548</v>
      </c>
      <c r="F16" s="43"/>
      <c r="G16" s="43"/>
      <c r="H16" s="43"/>
      <c r="I16" s="43"/>
      <c r="J16" s="44"/>
    </row>
    <row r="17" ht="270">
      <c r="A17" s="35" t="s">
        <v>181</v>
      </c>
      <c r="B17" s="42"/>
      <c r="C17" s="43"/>
      <c r="D17" s="43"/>
      <c r="E17" s="37" t="s">
        <v>248</v>
      </c>
      <c r="F17" s="43"/>
      <c r="G17" s="43"/>
      <c r="H17" s="43"/>
      <c r="I17" s="43"/>
      <c r="J17" s="44"/>
    </row>
    <row r="18">
      <c r="A18" s="35" t="s">
        <v>171</v>
      </c>
      <c r="B18" s="35">
        <v>3</v>
      </c>
      <c r="C18" s="36" t="s">
        <v>249</v>
      </c>
      <c r="D18" s="35" t="s">
        <v>173</v>
      </c>
      <c r="E18" s="37" t="s">
        <v>250</v>
      </c>
      <c r="F18" s="38" t="s">
        <v>241</v>
      </c>
      <c r="G18" s="39">
        <v>4</v>
      </c>
      <c r="H18" s="40">
        <v>0</v>
      </c>
      <c r="I18" s="40">
        <f>ROUND(G18*H18,P4)</f>
        <v>0</v>
      </c>
      <c r="J18" s="38" t="s">
        <v>176</v>
      </c>
      <c r="O18" s="41">
        <f>I18*0.21</f>
        <v>0</v>
      </c>
      <c r="P18">
        <v>3</v>
      </c>
    </row>
    <row r="19">
      <c r="A19" s="35" t="s">
        <v>177</v>
      </c>
      <c r="B19" s="42"/>
      <c r="C19" s="43"/>
      <c r="D19" s="43"/>
      <c r="E19" s="37" t="s">
        <v>251</v>
      </c>
      <c r="F19" s="43"/>
      <c r="G19" s="43"/>
      <c r="H19" s="43"/>
      <c r="I19" s="43"/>
      <c r="J19" s="44"/>
    </row>
    <row r="20">
      <c r="A20" s="35" t="s">
        <v>179</v>
      </c>
      <c r="B20" s="42"/>
      <c r="C20" s="43"/>
      <c r="D20" s="43"/>
      <c r="E20" s="45" t="s">
        <v>252</v>
      </c>
      <c r="F20" s="43"/>
      <c r="G20" s="43"/>
      <c r="H20" s="43"/>
      <c r="I20" s="43"/>
      <c r="J20" s="44"/>
    </row>
    <row r="21" ht="330">
      <c r="A21" s="35" t="s">
        <v>181</v>
      </c>
      <c r="B21" s="42"/>
      <c r="C21" s="43"/>
      <c r="D21" s="43"/>
      <c r="E21" s="37" t="s">
        <v>253</v>
      </c>
      <c r="F21" s="43"/>
      <c r="G21" s="43"/>
      <c r="H21" s="43"/>
      <c r="I21" s="43"/>
      <c r="J21" s="44"/>
    </row>
    <row r="22">
      <c r="A22" s="35" t="s">
        <v>171</v>
      </c>
      <c r="B22" s="35">
        <v>4</v>
      </c>
      <c r="C22" s="36" t="s">
        <v>254</v>
      </c>
      <c r="D22" s="35" t="s">
        <v>173</v>
      </c>
      <c r="E22" s="37" t="s">
        <v>255</v>
      </c>
      <c r="F22" s="38" t="s">
        <v>241</v>
      </c>
      <c r="G22" s="39">
        <v>542.61599999999999</v>
      </c>
      <c r="H22" s="40">
        <v>0</v>
      </c>
      <c r="I22" s="40">
        <f>ROUND(G22*H22,P4)</f>
        <v>0</v>
      </c>
      <c r="J22" s="38" t="s">
        <v>176</v>
      </c>
      <c r="O22" s="41">
        <f>I22*0.21</f>
        <v>0</v>
      </c>
      <c r="P22">
        <v>3</v>
      </c>
    </row>
    <row r="23" ht="30">
      <c r="A23" s="35" t="s">
        <v>177</v>
      </c>
      <c r="B23" s="42"/>
      <c r="C23" s="43"/>
      <c r="D23" s="43"/>
      <c r="E23" s="37" t="s">
        <v>256</v>
      </c>
      <c r="F23" s="43"/>
      <c r="G23" s="43"/>
      <c r="H23" s="43"/>
      <c r="I23" s="43"/>
      <c r="J23" s="44"/>
    </row>
    <row r="24">
      <c r="A24" s="35" t="s">
        <v>179</v>
      </c>
      <c r="B24" s="42"/>
      <c r="C24" s="43"/>
      <c r="D24" s="43"/>
      <c r="E24" s="45" t="s">
        <v>549</v>
      </c>
      <c r="F24" s="43"/>
      <c r="G24" s="43"/>
      <c r="H24" s="43"/>
      <c r="I24" s="43"/>
      <c r="J24" s="44"/>
    </row>
    <row r="25" ht="409.5">
      <c r="A25" s="35" t="s">
        <v>181</v>
      </c>
      <c r="B25" s="42"/>
      <c r="C25" s="43"/>
      <c r="D25" s="43"/>
      <c r="E25" s="37" t="s">
        <v>258</v>
      </c>
      <c r="F25" s="43"/>
      <c r="G25" s="43"/>
      <c r="H25" s="43"/>
      <c r="I25" s="43"/>
      <c r="J25" s="44"/>
    </row>
    <row r="26">
      <c r="A26" s="29" t="s">
        <v>168</v>
      </c>
      <c r="B26" s="30"/>
      <c r="C26" s="31" t="s">
        <v>259</v>
      </c>
      <c r="D26" s="32"/>
      <c r="E26" s="29" t="s">
        <v>260</v>
      </c>
      <c r="F26" s="32"/>
      <c r="G26" s="32"/>
      <c r="H26" s="32"/>
      <c r="I26" s="33">
        <f>SUMIFS(I27:I30,A27:A30,"P")</f>
        <v>0</v>
      </c>
      <c r="J26" s="34"/>
    </row>
    <row r="27">
      <c r="A27" s="35" t="s">
        <v>171</v>
      </c>
      <c r="B27" s="35">
        <v>5</v>
      </c>
      <c r="C27" s="36" t="s">
        <v>261</v>
      </c>
      <c r="D27" s="35" t="s">
        <v>173</v>
      </c>
      <c r="E27" s="37" t="s">
        <v>262</v>
      </c>
      <c r="F27" s="38" t="s">
        <v>263</v>
      </c>
      <c r="G27" s="39">
        <v>0.029000000000000001</v>
      </c>
      <c r="H27" s="40">
        <v>0</v>
      </c>
      <c r="I27" s="40">
        <f>ROUND(G27*H27,P4)</f>
        <v>0</v>
      </c>
      <c r="J27" s="38" t="s">
        <v>176</v>
      </c>
      <c r="O27" s="41">
        <f>I27*0.21</f>
        <v>0</v>
      </c>
      <c r="P27">
        <v>3</v>
      </c>
    </row>
    <row r="28" ht="30">
      <c r="A28" s="35" t="s">
        <v>177</v>
      </c>
      <c r="B28" s="42"/>
      <c r="C28" s="43"/>
      <c r="D28" s="43"/>
      <c r="E28" s="37" t="s">
        <v>264</v>
      </c>
      <c r="F28" s="43"/>
      <c r="G28" s="43"/>
      <c r="H28" s="43"/>
      <c r="I28" s="43"/>
      <c r="J28" s="44"/>
    </row>
    <row r="29" ht="30">
      <c r="A29" s="35" t="s">
        <v>179</v>
      </c>
      <c r="B29" s="42"/>
      <c r="C29" s="43"/>
      <c r="D29" s="43"/>
      <c r="E29" s="45" t="s">
        <v>529</v>
      </c>
      <c r="F29" s="43"/>
      <c r="G29" s="43"/>
      <c r="H29" s="43"/>
      <c r="I29" s="43"/>
      <c r="J29" s="44"/>
    </row>
    <row r="30" ht="375">
      <c r="A30" s="35" t="s">
        <v>181</v>
      </c>
      <c r="B30" s="42"/>
      <c r="C30" s="43"/>
      <c r="D30" s="43"/>
      <c r="E30" s="37" t="s">
        <v>266</v>
      </c>
      <c r="F30" s="43"/>
      <c r="G30" s="43"/>
      <c r="H30" s="43"/>
      <c r="I30" s="43"/>
      <c r="J30" s="44"/>
    </row>
    <row r="31">
      <c r="A31" s="29" t="s">
        <v>168</v>
      </c>
      <c r="B31" s="30"/>
      <c r="C31" s="31" t="s">
        <v>267</v>
      </c>
      <c r="D31" s="32"/>
      <c r="E31" s="29" t="s">
        <v>268</v>
      </c>
      <c r="F31" s="32"/>
      <c r="G31" s="32"/>
      <c r="H31" s="32"/>
      <c r="I31" s="33">
        <f>SUMIFS(I32:I59,A32:A59,"P")</f>
        <v>0</v>
      </c>
      <c r="J31" s="34"/>
    </row>
    <row r="32">
      <c r="A32" s="35" t="s">
        <v>171</v>
      </c>
      <c r="B32" s="35">
        <v>6</v>
      </c>
      <c r="C32" s="36" t="s">
        <v>269</v>
      </c>
      <c r="D32" s="35" t="s">
        <v>173</v>
      </c>
      <c r="E32" s="37" t="s">
        <v>270</v>
      </c>
      <c r="F32" s="38" t="s">
        <v>241</v>
      </c>
      <c r="G32" s="39">
        <v>0.45000000000000001</v>
      </c>
      <c r="H32" s="40">
        <v>0</v>
      </c>
      <c r="I32" s="40">
        <f>ROUND(G32*H32,P4)</f>
        <v>0</v>
      </c>
      <c r="J32" s="38" t="s">
        <v>271</v>
      </c>
      <c r="O32" s="41">
        <f>I32*0.21</f>
        <v>0</v>
      </c>
      <c r="P32">
        <v>3</v>
      </c>
    </row>
    <row r="33">
      <c r="A33" s="35" t="s">
        <v>177</v>
      </c>
      <c r="B33" s="42"/>
      <c r="C33" s="43"/>
      <c r="D33" s="43"/>
      <c r="E33" s="37" t="s">
        <v>272</v>
      </c>
      <c r="F33" s="43"/>
      <c r="G33" s="43"/>
      <c r="H33" s="43"/>
      <c r="I33" s="43"/>
      <c r="J33" s="44"/>
    </row>
    <row r="34">
      <c r="A34" s="35" t="s">
        <v>179</v>
      </c>
      <c r="B34" s="42"/>
      <c r="C34" s="43"/>
      <c r="D34" s="43"/>
      <c r="E34" s="45" t="s">
        <v>273</v>
      </c>
      <c r="F34" s="43"/>
      <c r="G34" s="43"/>
      <c r="H34" s="43"/>
      <c r="I34" s="43"/>
      <c r="J34" s="44"/>
    </row>
    <row r="35" ht="345">
      <c r="A35" s="35" t="s">
        <v>181</v>
      </c>
      <c r="B35" s="42"/>
      <c r="C35" s="43"/>
      <c r="D35" s="43"/>
      <c r="E35" s="37" t="s">
        <v>274</v>
      </c>
      <c r="F35" s="43"/>
      <c r="G35" s="43"/>
      <c r="H35" s="43"/>
      <c r="I35" s="43"/>
      <c r="J35" s="44"/>
    </row>
    <row r="36">
      <c r="A36" s="35" t="s">
        <v>171</v>
      </c>
      <c r="B36" s="35">
        <v>7</v>
      </c>
      <c r="C36" s="36" t="s">
        <v>275</v>
      </c>
      <c r="D36" s="35" t="s">
        <v>188</v>
      </c>
      <c r="E36" s="37" t="s">
        <v>276</v>
      </c>
      <c r="F36" s="38" t="s">
        <v>241</v>
      </c>
      <c r="G36" s="39">
        <v>8.2680000000000007</v>
      </c>
      <c r="H36" s="40">
        <v>0</v>
      </c>
      <c r="I36" s="40">
        <f>ROUND(G36*H36,P4)</f>
        <v>0</v>
      </c>
      <c r="J36" s="38" t="s">
        <v>271</v>
      </c>
      <c r="O36" s="41">
        <f>I36*0.21</f>
        <v>0</v>
      </c>
      <c r="P36">
        <v>3</v>
      </c>
    </row>
    <row r="37">
      <c r="A37" s="35" t="s">
        <v>177</v>
      </c>
      <c r="B37" s="42"/>
      <c r="C37" s="43"/>
      <c r="D37" s="43"/>
      <c r="E37" s="37" t="s">
        <v>277</v>
      </c>
      <c r="F37" s="43"/>
      <c r="G37" s="43"/>
      <c r="H37" s="43"/>
      <c r="I37" s="43"/>
      <c r="J37" s="44"/>
    </row>
    <row r="38">
      <c r="A38" s="35" t="s">
        <v>179</v>
      </c>
      <c r="B38" s="42"/>
      <c r="C38" s="43"/>
      <c r="D38" s="43"/>
      <c r="E38" s="45" t="s">
        <v>550</v>
      </c>
      <c r="F38" s="43"/>
      <c r="G38" s="43"/>
      <c r="H38" s="43"/>
      <c r="I38" s="43"/>
      <c r="J38" s="44"/>
    </row>
    <row r="39" ht="409.5">
      <c r="A39" s="35" t="s">
        <v>181</v>
      </c>
      <c r="B39" s="42"/>
      <c r="C39" s="43"/>
      <c r="D39" s="43"/>
      <c r="E39" s="37" t="s">
        <v>279</v>
      </c>
      <c r="F39" s="43"/>
      <c r="G39" s="43"/>
      <c r="H39" s="43"/>
      <c r="I39" s="43"/>
      <c r="J39" s="44"/>
    </row>
    <row r="40">
      <c r="A40" s="35" t="s">
        <v>171</v>
      </c>
      <c r="B40" s="35">
        <v>8</v>
      </c>
      <c r="C40" s="36" t="s">
        <v>275</v>
      </c>
      <c r="D40" s="35" t="s">
        <v>192</v>
      </c>
      <c r="E40" s="37" t="s">
        <v>276</v>
      </c>
      <c r="F40" s="38" t="s">
        <v>241</v>
      </c>
      <c r="G40" s="39">
        <v>0.5</v>
      </c>
      <c r="H40" s="40">
        <v>0</v>
      </c>
      <c r="I40" s="40">
        <f>ROUND(G40*H40,P4)</f>
        <v>0</v>
      </c>
      <c r="J40" s="38" t="s">
        <v>271</v>
      </c>
      <c r="O40" s="41">
        <f>I40*0.21</f>
        <v>0</v>
      </c>
      <c r="P40">
        <v>3</v>
      </c>
    </row>
    <row r="41">
      <c r="A41" s="35" t="s">
        <v>177</v>
      </c>
      <c r="B41" s="42"/>
      <c r="C41" s="43"/>
      <c r="D41" s="43"/>
      <c r="E41" s="37" t="s">
        <v>280</v>
      </c>
      <c r="F41" s="43"/>
      <c r="G41" s="43"/>
      <c r="H41" s="43"/>
      <c r="I41" s="43"/>
      <c r="J41" s="44"/>
    </row>
    <row r="42">
      <c r="A42" s="35" t="s">
        <v>179</v>
      </c>
      <c r="B42" s="42"/>
      <c r="C42" s="43"/>
      <c r="D42" s="43"/>
      <c r="E42" s="45" t="s">
        <v>532</v>
      </c>
      <c r="F42" s="43"/>
      <c r="G42" s="43"/>
      <c r="H42" s="43"/>
      <c r="I42" s="43"/>
      <c r="J42" s="44"/>
    </row>
    <row r="43" ht="409.5">
      <c r="A43" s="35" t="s">
        <v>181</v>
      </c>
      <c r="B43" s="42"/>
      <c r="C43" s="43"/>
      <c r="D43" s="43"/>
      <c r="E43" s="37" t="s">
        <v>279</v>
      </c>
      <c r="F43" s="43"/>
      <c r="G43" s="43"/>
      <c r="H43" s="43"/>
      <c r="I43" s="43"/>
      <c r="J43" s="44"/>
    </row>
    <row r="44">
      <c r="A44" s="35" t="s">
        <v>171</v>
      </c>
      <c r="B44" s="35">
        <v>9</v>
      </c>
      <c r="C44" s="36" t="s">
        <v>282</v>
      </c>
      <c r="D44" s="35" t="s">
        <v>173</v>
      </c>
      <c r="E44" s="37" t="s">
        <v>283</v>
      </c>
      <c r="F44" s="38" t="s">
        <v>241</v>
      </c>
      <c r="G44" s="39">
        <v>12.4</v>
      </c>
      <c r="H44" s="40">
        <v>0</v>
      </c>
      <c r="I44" s="40">
        <f>ROUND(G44*H44,P4)</f>
        <v>0</v>
      </c>
      <c r="J44" s="38" t="s">
        <v>176</v>
      </c>
      <c r="O44" s="41">
        <f>I44*0.21</f>
        <v>0</v>
      </c>
      <c r="P44">
        <v>3</v>
      </c>
    </row>
    <row r="45">
      <c r="A45" s="35" t="s">
        <v>177</v>
      </c>
      <c r="B45" s="42"/>
      <c r="C45" s="43"/>
      <c r="D45" s="43"/>
      <c r="E45" s="37" t="s">
        <v>284</v>
      </c>
      <c r="F45" s="43"/>
      <c r="G45" s="43"/>
      <c r="H45" s="43"/>
      <c r="I45" s="43"/>
      <c r="J45" s="44"/>
    </row>
    <row r="46">
      <c r="A46" s="35" t="s">
        <v>179</v>
      </c>
      <c r="B46" s="42"/>
      <c r="C46" s="43"/>
      <c r="D46" s="43"/>
      <c r="E46" s="45" t="s">
        <v>551</v>
      </c>
      <c r="F46" s="43"/>
      <c r="G46" s="43"/>
      <c r="H46" s="43"/>
      <c r="I46" s="43"/>
      <c r="J46" s="44"/>
    </row>
    <row r="47" ht="105">
      <c r="A47" s="35" t="s">
        <v>181</v>
      </c>
      <c r="B47" s="42"/>
      <c r="C47" s="43"/>
      <c r="D47" s="43"/>
      <c r="E47" s="37" t="s">
        <v>286</v>
      </c>
      <c r="F47" s="43"/>
      <c r="G47" s="43"/>
      <c r="H47" s="43"/>
      <c r="I47" s="43"/>
      <c r="J47" s="44"/>
    </row>
    <row r="48">
      <c r="A48" s="35" t="s">
        <v>171</v>
      </c>
      <c r="B48" s="35">
        <v>10</v>
      </c>
      <c r="C48" s="36" t="s">
        <v>287</v>
      </c>
      <c r="D48" s="35" t="s">
        <v>173</v>
      </c>
      <c r="E48" s="37" t="s">
        <v>288</v>
      </c>
      <c r="F48" s="38" t="s">
        <v>241</v>
      </c>
      <c r="G48" s="39">
        <v>24.800000000000001</v>
      </c>
      <c r="H48" s="40">
        <v>0</v>
      </c>
      <c r="I48" s="40">
        <f>ROUND(G48*H48,P4)</f>
        <v>0</v>
      </c>
      <c r="J48" s="38" t="s">
        <v>176</v>
      </c>
      <c r="O48" s="41">
        <f>I48*0.21</f>
        <v>0</v>
      </c>
      <c r="P48">
        <v>3</v>
      </c>
    </row>
    <row r="49" ht="45">
      <c r="A49" s="35" t="s">
        <v>177</v>
      </c>
      <c r="B49" s="42"/>
      <c r="C49" s="43"/>
      <c r="D49" s="43"/>
      <c r="E49" s="37" t="s">
        <v>289</v>
      </c>
      <c r="F49" s="43"/>
      <c r="G49" s="43"/>
      <c r="H49" s="43"/>
      <c r="I49" s="43"/>
      <c r="J49" s="44"/>
    </row>
    <row r="50">
      <c r="A50" s="35" t="s">
        <v>179</v>
      </c>
      <c r="B50" s="42"/>
      <c r="C50" s="43"/>
      <c r="D50" s="43"/>
      <c r="E50" s="45" t="s">
        <v>552</v>
      </c>
      <c r="F50" s="43"/>
      <c r="G50" s="43"/>
      <c r="H50" s="43"/>
      <c r="I50" s="43"/>
      <c r="J50" s="44"/>
    </row>
    <row r="51" ht="150">
      <c r="A51" s="35" t="s">
        <v>181</v>
      </c>
      <c r="B51" s="42"/>
      <c r="C51" s="43"/>
      <c r="D51" s="43"/>
      <c r="E51" s="37" t="s">
        <v>291</v>
      </c>
      <c r="F51" s="43"/>
      <c r="G51" s="43"/>
      <c r="H51" s="43"/>
      <c r="I51" s="43"/>
      <c r="J51" s="44"/>
    </row>
    <row r="52">
      <c r="A52" s="35" t="s">
        <v>171</v>
      </c>
      <c r="B52" s="35">
        <v>11</v>
      </c>
      <c r="C52" s="36" t="s">
        <v>292</v>
      </c>
      <c r="D52" s="35" t="s">
        <v>188</v>
      </c>
      <c r="E52" s="37" t="s">
        <v>293</v>
      </c>
      <c r="F52" s="38" t="s">
        <v>241</v>
      </c>
      <c r="G52" s="39">
        <v>4</v>
      </c>
      <c r="H52" s="40">
        <v>0</v>
      </c>
      <c r="I52" s="40">
        <f>ROUND(G52*H52,P4)</f>
        <v>0</v>
      </c>
      <c r="J52" s="38" t="s">
        <v>271</v>
      </c>
      <c r="O52" s="41">
        <f>I52*0.21</f>
        <v>0</v>
      </c>
      <c r="P52">
        <v>3</v>
      </c>
    </row>
    <row r="53" ht="30">
      <c r="A53" s="35" t="s">
        <v>177</v>
      </c>
      <c r="B53" s="42"/>
      <c r="C53" s="43"/>
      <c r="D53" s="43"/>
      <c r="E53" s="37" t="s">
        <v>535</v>
      </c>
      <c r="F53" s="43"/>
      <c r="G53" s="43"/>
      <c r="H53" s="43"/>
      <c r="I53" s="43"/>
      <c r="J53" s="44"/>
    </row>
    <row r="54">
      <c r="A54" s="35" t="s">
        <v>179</v>
      </c>
      <c r="B54" s="42"/>
      <c r="C54" s="43"/>
      <c r="D54" s="43"/>
      <c r="E54" s="45" t="s">
        <v>536</v>
      </c>
      <c r="F54" s="43"/>
      <c r="G54" s="43"/>
      <c r="H54" s="43"/>
      <c r="I54" s="43"/>
      <c r="J54" s="44"/>
    </row>
    <row r="55" ht="409.5">
      <c r="A55" s="35" t="s">
        <v>181</v>
      </c>
      <c r="B55" s="42"/>
      <c r="C55" s="43"/>
      <c r="D55" s="43"/>
      <c r="E55" s="37" t="s">
        <v>296</v>
      </c>
      <c r="F55" s="43"/>
      <c r="G55" s="43"/>
      <c r="H55" s="43"/>
      <c r="I55" s="43"/>
      <c r="J55" s="44"/>
    </row>
    <row r="56">
      <c r="A56" s="35" t="s">
        <v>171</v>
      </c>
      <c r="B56" s="35">
        <v>12</v>
      </c>
      <c r="C56" s="36" t="s">
        <v>292</v>
      </c>
      <c r="D56" s="35" t="s">
        <v>192</v>
      </c>
      <c r="E56" s="37" t="s">
        <v>293</v>
      </c>
      <c r="F56" s="38" t="s">
        <v>241</v>
      </c>
      <c r="G56" s="39">
        <v>3.4020000000000001</v>
      </c>
      <c r="H56" s="40">
        <v>0</v>
      </c>
      <c r="I56" s="40">
        <f>ROUND(G56*H56,P4)</f>
        <v>0</v>
      </c>
      <c r="J56" s="38" t="s">
        <v>271</v>
      </c>
      <c r="O56" s="41">
        <f>I56*0.21</f>
        <v>0</v>
      </c>
      <c r="P56">
        <v>3</v>
      </c>
    </row>
    <row r="57" ht="30">
      <c r="A57" s="35" t="s">
        <v>177</v>
      </c>
      <c r="B57" s="42"/>
      <c r="C57" s="43"/>
      <c r="D57" s="43"/>
      <c r="E57" s="37" t="s">
        <v>297</v>
      </c>
      <c r="F57" s="43"/>
      <c r="G57" s="43"/>
      <c r="H57" s="43"/>
      <c r="I57" s="43"/>
      <c r="J57" s="44"/>
    </row>
    <row r="58">
      <c r="A58" s="35" t="s">
        <v>179</v>
      </c>
      <c r="B58" s="42"/>
      <c r="C58" s="43"/>
      <c r="D58" s="43"/>
      <c r="E58" s="45" t="s">
        <v>553</v>
      </c>
      <c r="F58" s="43"/>
      <c r="G58" s="43"/>
      <c r="H58" s="43"/>
      <c r="I58" s="43"/>
      <c r="J58" s="44"/>
    </row>
    <row r="59" ht="409.5">
      <c r="A59" s="35" t="s">
        <v>181</v>
      </c>
      <c r="B59" s="42"/>
      <c r="C59" s="43"/>
      <c r="D59" s="43"/>
      <c r="E59" s="37" t="s">
        <v>296</v>
      </c>
      <c r="F59" s="43"/>
      <c r="G59" s="43"/>
      <c r="H59" s="43"/>
      <c r="I59" s="43"/>
      <c r="J59" s="44"/>
    </row>
    <row r="60">
      <c r="A60" s="29" t="s">
        <v>168</v>
      </c>
      <c r="B60" s="30"/>
      <c r="C60" s="31" t="s">
        <v>299</v>
      </c>
      <c r="D60" s="32"/>
      <c r="E60" s="29" t="s">
        <v>300</v>
      </c>
      <c r="F60" s="32"/>
      <c r="G60" s="32"/>
      <c r="H60" s="32"/>
      <c r="I60" s="33">
        <f>SUMIFS(I61:I68,A61:A68,"P")</f>
        <v>0</v>
      </c>
      <c r="J60" s="34"/>
    </row>
    <row r="61" ht="30">
      <c r="A61" s="35" t="s">
        <v>171</v>
      </c>
      <c r="B61" s="35">
        <v>13</v>
      </c>
      <c r="C61" s="36" t="s">
        <v>301</v>
      </c>
      <c r="D61" s="35" t="s">
        <v>173</v>
      </c>
      <c r="E61" s="37" t="s">
        <v>302</v>
      </c>
      <c r="F61" s="38" t="s">
        <v>303</v>
      </c>
      <c r="G61" s="39">
        <v>141.58799999999999</v>
      </c>
      <c r="H61" s="40">
        <v>0</v>
      </c>
      <c r="I61" s="40">
        <f>ROUND(G61*H61,P4)</f>
        <v>0</v>
      </c>
      <c r="J61" s="38" t="s">
        <v>271</v>
      </c>
      <c r="O61" s="41">
        <f>I61*0.21</f>
        <v>0</v>
      </c>
      <c r="P61">
        <v>3</v>
      </c>
    </row>
    <row r="62" ht="30">
      <c r="A62" s="35" t="s">
        <v>177</v>
      </c>
      <c r="B62" s="42"/>
      <c r="C62" s="43"/>
      <c r="D62" s="43"/>
      <c r="E62" s="37" t="s">
        <v>304</v>
      </c>
      <c r="F62" s="43"/>
      <c r="G62" s="43"/>
      <c r="H62" s="43"/>
      <c r="I62" s="43"/>
      <c r="J62" s="44"/>
    </row>
    <row r="63">
      <c r="A63" s="35" t="s">
        <v>179</v>
      </c>
      <c r="B63" s="42"/>
      <c r="C63" s="43"/>
      <c r="D63" s="43"/>
      <c r="E63" s="45" t="s">
        <v>554</v>
      </c>
      <c r="F63" s="43"/>
      <c r="G63" s="43"/>
      <c r="H63" s="43"/>
      <c r="I63" s="43"/>
      <c r="J63" s="44"/>
    </row>
    <row r="64" ht="285">
      <c r="A64" s="35" t="s">
        <v>181</v>
      </c>
      <c r="B64" s="42"/>
      <c r="C64" s="43"/>
      <c r="D64" s="43"/>
      <c r="E64" s="37" t="s">
        <v>306</v>
      </c>
      <c r="F64" s="43"/>
      <c r="G64" s="43"/>
      <c r="H64" s="43"/>
      <c r="I64" s="43"/>
      <c r="J64" s="44"/>
    </row>
    <row r="65">
      <c r="A65" s="35" t="s">
        <v>171</v>
      </c>
      <c r="B65" s="35">
        <v>14</v>
      </c>
      <c r="C65" s="36" t="s">
        <v>307</v>
      </c>
      <c r="D65" s="35" t="s">
        <v>173</v>
      </c>
      <c r="E65" s="37" t="s">
        <v>308</v>
      </c>
      <c r="F65" s="38" t="s">
        <v>303</v>
      </c>
      <c r="G65" s="39">
        <v>141.58799999999999</v>
      </c>
      <c r="H65" s="40">
        <v>0</v>
      </c>
      <c r="I65" s="40">
        <f>ROUND(G65*H65,P4)</f>
        <v>0</v>
      </c>
      <c r="J65" s="38" t="s">
        <v>176</v>
      </c>
      <c r="O65" s="41">
        <f>I65*0.21</f>
        <v>0</v>
      </c>
      <c r="P65">
        <v>3</v>
      </c>
    </row>
    <row r="66">
      <c r="A66" s="35" t="s">
        <v>177</v>
      </c>
      <c r="B66" s="42"/>
      <c r="C66" s="43"/>
      <c r="D66" s="43"/>
      <c r="E66" s="37" t="s">
        <v>309</v>
      </c>
      <c r="F66" s="43"/>
      <c r="G66" s="43"/>
      <c r="H66" s="43"/>
      <c r="I66" s="43"/>
      <c r="J66" s="44"/>
    </row>
    <row r="67">
      <c r="A67" s="35" t="s">
        <v>179</v>
      </c>
      <c r="B67" s="42"/>
      <c r="C67" s="43"/>
      <c r="D67" s="43"/>
      <c r="E67" s="45" t="s">
        <v>554</v>
      </c>
      <c r="F67" s="43"/>
      <c r="G67" s="43"/>
      <c r="H67" s="43"/>
      <c r="I67" s="43"/>
      <c r="J67" s="44"/>
    </row>
    <row r="68" ht="75">
      <c r="A68" s="35" t="s">
        <v>181</v>
      </c>
      <c r="B68" s="42"/>
      <c r="C68" s="43"/>
      <c r="D68" s="43"/>
      <c r="E68" s="37" t="s">
        <v>310</v>
      </c>
      <c r="F68" s="43"/>
      <c r="G68" s="43"/>
      <c r="H68" s="43"/>
      <c r="I68" s="43"/>
      <c r="J68" s="44"/>
    </row>
    <row r="69">
      <c r="A69" s="29" t="s">
        <v>168</v>
      </c>
      <c r="B69" s="30"/>
      <c r="C69" s="31" t="s">
        <v>311</v>
      </c>
      <c r="D69" s="32"/>
      <c r="E69" s="29" t="s">
        <v>312</v>
      </c>
      <c r="F69" s="32"/>
      <c r="G69" s="32"/>
      <c r="H69" s="32"/>
      <c r="I69" s="33">
        <f>SUMIFS(I70:I77,A70:A77,"P")</f>
        <v>0</v>
      </c>
      <c r="J69" s="34"/>
    </row>
    <row r="70">
      <c r="A70" s="35" t="s">
        <v>171</v>
      </c>
      <c r="B70" s="35">
        <v>15</v>
      </c>
      <c r="C70" s="36" t="s">
        <v>539</v>
      </c>
      <c r="D70" s="35" t="s">
        <v>173</v>
      </c>
      <c r="E70" s="37" t="s">
        <v>540</v>
      </c>
      <c r="F70" s="38" t="s">
        <v>229</v>
      </c>
      <c r="G70" s="39">
        <v>2</v>
      </c>
      <c r="H70" s="40">
        <v>0</v>
      </c>
      <c r="I70" s="40">
        <f>ROUND(G70*H70,P4)</f>
        <v>0</v>
      </c>
      <c r="J70" s="38" t="s">
        <v>176</v>
      </c>
      <c r="O70" s="41">
        <f>I70*0.21</f>
        <v>0</v>
      </c>
      <c r="P70">
        <v>3</v>
      </c>
    </row>
    <row r="71">
      <c r="A71" s="35" t="s">
        <v>177</v>
      </c>
      <c r="B71" s="42"/>
      <c r="C71" s="43"/>
      <c r="D71" s="43"/>
      <c r="E71" s="37" t="s">
        <v>541</v>
      </c>
      <c r="F71" s="43"/>
      <c r="G71" s="43"/>
      <c r="H71" s="43"/>
      <c r="I71" s="43"/>
      <c r="J71" s="44"/>
    </row>
    <row r="72">
      <c r="A72" s="35" t="s">
        <v>179</v>
      </c>
      <c r="B72" s="42"/>
      <c r="C72" s="43"/>
      <c r="D72" s="43"/>
      <c r="E72" s="45" t="s">
        <v>542</v>
      </c>
      <c r="F72" s="43"/>
      <c r="G72" s="43"/>
      <c r="H72" s="43"/>
      <c r="I72" s="43"/>
      <c r="J72" s="44"/>
    </row>
    <row r="73" ht="60">
      <c r="A73" s="35" t="s">
        <v>181</v>
      </c>
      <c r="B73" s="42"/>
      <c r="C73" s="43"/>
      <c r="D73" s="43"/>
      <c r="E73" s="37" t="s">
        <v>543</v>
      </c>
      <c r="F73" s="43"/>
      <c r="G73" s="43"/>
      <c r="H73" s="43"/>
      <c r="I73" s="43"/>
      <c r="J73" s="44"/>
    </row>
    <row r="74">
      <c r="A74" s="35" t="s">
        <v>171</v>
      </c>
      <c r="B74" s="35">
        <v>16</v>
      </c>
      <c r="C74" s="36" t="s">
        <v>313</v>
      </c>
      <c r="D74" s="35" t="s">
        <v>173</v>
      </c>
      <c r="E74" s="37" t="s">
        <v>314</v>
      </c>
      <c r="F74" s="38" t="s">
        <v>241</v>
      </c>
      <c r="G74" s="39">
        <v>35.880000000000003</v>
      </c>
      <c r="H74" s="40">
        <v>0</v>
      </c>
      <c r="I74" s="40">
        <f>ROUND(G74*H74,P4)</f>
        <v>0</v>
      </c>
      <c r="J74" s="38" t="s">
        <v>271</v>
      </c>
      <c r="O74" s="41">
        <f>I74*0.21</f>
        <v>0</v>
      </c>
      <c r="P74">
        <v>3</v>
      </c>
    </row>
    <row r="75">
      <c r="A75" s="35" t="s">
        <v>177</v>
      </c>
      <c r="B75" s="42"/>
      <c r="C75" s="43"/>
      <c r="D75" s="43"/>
      <c r="E75" s="37" t="s">
        <v>315</v>
      </c>
      <c r="F75" s="43"/>
      <c r="G75" s="43"/>
      <c r="H75" s="43"/>
      <c r="I75" s="43"/>
      <c r="J75" s="44"/>
    </row>
    <row r="76">
      <c r="A76" s="35" t="s">
        <v>179</v>
      </c>
      <c r="B76" s="42"/>
      <c r="C76" s="43"/>
      <c r="D76" s="43"/>
      <c r="E76" s="45" t="s">
        <v>555</v>
      </c>
      <c r="F76" s="43"/>
      <c r="G76" s="43"/>
      <c r="H76" s="43"/>
      <c r="I76" s="43"/>
      <c r="J76" s="44"/>
    </row>
    <row r="77" ht="409.5">
      <c r="A77" s="35" t="s">
        <v>181</v>
      </c>
      <c r="B77" s="42"/>
      <c r="C77" s="43"/>
      <c r="D77" s="43"/>
      <c r="E77" s="37" t="s">
        <v>317</v>
      </c>
      <c r="F77" s="43"/>
      <c r="G77" s="43"/>
      <c r="H77" s="43"/>
      <c r="I77" s="43"/>
      <c r="J77" s="44"/>
    </row>
    <row r="78">
      <c r="A78" s="29" t="s">
        <v>168</v>
      </c>
      <c r="B78" s="30"/>
      <c r="C78" s="31" t="s">
        <v>318</v>
      </c>
      <c r="D78" s="32"/>
      <c r="E78" s="29" t="s">
        <v>319</v>
      </c>
      <c r="F78" s="32"/>
      <c r="G78" s="32"/>
      <c r="H78" s="32"/>
      <c r="I78" s="33">
        <f>SUMIFS(I79:I82,A79:A82,"P")</f>
        <v>0</v>
      </c>
      <c r="J78" s="34"/>
    </row>
    <row r="79">
      <c r="A79" s="35" t="s">
        <v>171</v>
      </c>
      <c r="B79" s="35">
        <v>17</v>
      </c>
      <c r="C79" s="36" t="s">
        <v>545</v>
      </c>
      <c r="D79" s="35" t="s">
        <v>173</v>
      </c>
      <c r="E79" s="37" t="s">
        <v>546</v>
      </c>
      <c r="F79" s="38" t="s">
        <v>322</v>
      </c>
      <c r="G79" s="39">
        <v>27.600000000000001</v>
      </c>
      <c r="H79" s="40">
        <v>0</v>
      </c>
      <c r="I79" s="40">
        <f>ROUND(G79*H79,P4)</f>
        <v>0</v>
      </c>
      <c r="J79" s="38" t="s">
        <v>176</v>
      </c>
      <c r="O79" s="41">
        <f>I79*0.21</f>
        <v>0</v>
      </c>
      <c r="P79">
        <v>3</v>
      </c>
    </row>
    <row r="80">
      <c r="A80" s="35" t="s">
        <v>177</v>
      </c>
      <c r="B80" s="42"/>
      <c r="C80" s="43"/>
      <c r="D80" s="43"/>
      <c r="E80" s="37" t="s">
        <v>323</v>
      </c>
      <c r="F80" s="43"/>
      <c r="G80" s="43"/>
      <c r="H80" s="43"/>
      <c r="I80" s="43"/>
      <c r="J80" s="44"/>
    </row>
    <row r="81">
      <c r="A81" s="35" t="s">
        <v>179</v>
      </c>
      <c r="B81" s="42"/>
      <c r="C81" s="43"/>
      <c r="D81" s="43"/>
      <c r="E81" s="45" t="s">
        <v>556</v>
      </c>
      <c r="F81" s="43"/>
      <c r="G81" s="43"/>
      <c r="H81" s="43"/>
      <c r="I81" s="43"/>
      <c r="J81" s="44"/>
    </row>
    <row r="82" ht="90">
      <c r="A82" s="35" t="s">
        <v>181</v>
      </c>
      <c r="B82" s="46"/>
      <c r="C82" s="47"/>
      <c r="D82" s="47"/>
      <c r="E82" s="37" t="s">
        <v>325</v>
      </c>
      <c r="F82" s="47"/>
      <c r="G82" s="47"/>
      <c r="H82" s="47"/>
      <c r="I82" s="47"/>
      <c r="J82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29</v>
      </c>
      <c r="I3" s="23">
        <f>SUMIFS(I9:I82,A9:A82,"SD")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35</v>
      </c>
      <c r="D4" s="20"/>
      <c r="E4" s="21" t="s">
        <v>526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156</v>
      </c>
      <c r="C5" s="19" t="s">
        <v>29</v>
      </c>
      <c r="D5" s="20"/>
      <c r="E5" s="21" t="s">
        <v>30</v>
      </c>
      <c r="F5" s="15"/>
      <c r="G5" s="15"/>
      <c r="H5" s="15"/>
      <c r="I5" s="15"/>
      <c r="J5" s="17"/>
      <c r="O5">
        <v>0.20999999999999999</v>
      </c>
    </row>
    <row r="6">
      <c r="A6" s="24" t="s">
        <v>157</v>
      </c>
      <c r="B6" s="25" t="s">
        <v>158</v>
      </c>
      <c r="C6" s="7" t="s">
        <v>159</v>
      </c>
      <c r="D6" s="7" t="s">
        <v>160</v>
      </c>
      <c r="E6" s="7" t="s">
        <v>161</v>
      </c>
      <c r="F6" s="7" t="s">
        <v>162</v>
      </c>
      <c r="G6" s="7" t="s">
        <v>163</v>
      </c>
      <c r="H6" s="7" t="s">
        <v>164</v>
      </c>
      <c r="I6" s="7"/>
      <c r="J6" s="26" t="s">
        <v>165</v>
      </c>
    </row>
    <row r="7">
      <c r="A7" s="24"/>
      <c r="B7" s="25"/>
      <c r="C7" s="7"/>
      <c r="D7" s="7"/>
      <c r="E7" s="7"/>
      <c r="F7" s="7"/>
      <c r="G7" s="7"/>
      <c r="H7" s="7" t="s">
        <v>166</v>
      </c>
      <c r="I7" s="7" t="s">
        <v>167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168</v>
      </c>
      <c r="B9" s="30"/>
      <c r="C9" s="31" t="s">
        <v>237</v>
      </c>
      <c r="D9" s="32"/>
      <c r="E9" s="29" t="s">
        <v>238</v>
      </c>
      <c r="F9" s="32"/>
      <c r="G9" s="32"/>
      <c r="H9" s="32"/>
      <c r="I9" s="33">
        <f>SUMIFS(I10:I25,A10:A25,"P")</f>
        <v>0</v>
      </c>
      <c r="J9" s="34"/>
    </row>
    <row r="10">
      <c r="A10" s="35" t="s">
        <v>171</v>
      </c>
      <c r="B10" s="35">
        <v>1</v>
      </c>
      <c r="C10" s="36" t="s">
        <v>239</v>
      </c>
      <c r="D10" s="35" t="s">
        <v>173</v>
      </c>
      <c r="E10" s="37" t="s">
        <v>240</v>
      </c>
      <c r="F10" s="38" t="s">
        <v>241</v>
      </c>
      <c r="G10" s="39">
        <v>4.891</v>
      </c>
      <c r="H10" s="40">
        <v>0</v>
      </c>
      <c r="I10" s="40">
        <f>ROUND(G10*H10,P4)</f>
        <v>0</v>
      </c>
      <c r="J10" s="38" t="s">
        <v>176</v>
      </c>
      <c r="O10" s="41">
        <f>I10*0.21</f>
        <v>0</v>
      </c>
      <c r="P10">
        <v>3</v>
      </c>
    </row>
    <row r="11">
      <c r="A11" s="35" t="s">
        <v>177</v>
      </c>
      <c r="B11" s="42"/>
      <c r="C11" s="43"/>
      <c r="D11" s="43"/>
      <c r="E11" s="37" t="s">
        <v>242</v>
      </c>
      <c r="F11" s="43"/>
      <c r="G11" s="43"/>
      <c r="H11" s="43"/>
      <c r="I11" s="43"/>
      <c r="J11" s="44"/>
    </row>
    <row r="12" ht="30">
      <c r="A12" s="35" t="s">
        <v>179</v>
      </c>
      <c r="B12" s="42"/>
      <c r="C12" s="43"/>
      <c r="D12" s="43"/>
      <c r="E12" s="45" t="s">
        <v>557</v>
      </c>
      <c r="F12" s="43"/>
      <c r="G12" s="43"/>
      <c r="H12" s="43"/>
      <c r="I12" s="43"/>
      <c r="J12" s="44"/>
    </row>
    <row r="13" ht="409.5">
      <c r="A13" s="35" t="s">
        <v>181</v>
      </c>
      <c r="B13" s="42"/>
      <c r="C13" s="43"/>
      <c r="D13" s="43"/>
      <c r="E13" s="37" t="s">
        <v>244</v>
      </c>
      <c r="F13" s="43"/>
      <c r="G13" s="43"/>
      <c r="H13" s="43"/>
      <c r="I13" s="43"/>
      <c r="J13" s="44"/>
    </row>
    <row r="14">
      <c r="A14" s="35" t="s">
        <v>171</v>
      </c>
      <c r="B14" s="35">
        <v>2</v>
      </c>
      <c r="C14" s="36" t="s">
        <v>245</v>
      </c>
      <c r="D14" s="35" t="s">
        <v>173</v>
      </c>
      <c r="E14" s="37" t="s">
        <v>246</v>
      </c>
      <c r="F14" s="38" t="s">
        <v>241</v>
      </c>
      <c r="G14" s="39">
        <v>4.891</v>
      </c>
      <c r="H14" s="40">
        <v>0</v>
      </c>
      <c r="I14" s="40">
        <f>ROUND(G14*H14,P4)</f>
        <v>0</v>
      </c>
      <c r="J14" s="38" t="s">
        <v>176</v>
      </c>
      <c r="O14" s="41">
        <f>I14*0.21</f>
        <v>0</v>
      </c>
      <c r="P14">
        <v>3</v>
      </c>
    </row>
    <row r="15">
      <c r="A15" s="35" t="s">
        <v>177</v>
      </c>
      <c r="B15" s="42"/>
      <c r="C15" s="43"/>
      <c r="D15" s="43"/>
      <c r="E15" s="37" t="s">
        <v>247</v>
      </c>
      <c r="F15" s="43"/>
      <c r="G15" s="43"/>
      <c r="H15" s="43"/>
      <c r="I15" s="43"/>
      <c r="J15" s="44"/>
    </row>
    <row r="16" ht="30">
      <c r="A16" s="35" t="s">
        <v>179</v>
      </c>
      <c r="B16" s="42"/>
      <c r="C16" s="43"/>
      <c r="D16" s="43"/>
      <c r="E16" s="45" t="s">
        <v>557</v>
      </c>
      <c r="F16" s="43"/>
      <c r="G16" s="43"/>
      <c r="H16" s="43"/>
      <c r="I16" s="43"/>
      <c r="J16" s="44"/>
    </row>
    <row r="17" ht="270">
      <c r="A17" s="35" t="s">
        <v>181</v>
      </c>
      <c r="B17" s="42"/>
      <c r="C17" s="43"/>
      <c r="D17" s="43"/>
      <c r="E17" s="37" t="s">
        <v>248</v>
      </c>
      <c r="F17" s="43"/>
      <c r="G17" s="43"/>
      <c r="H17" s="43"/>
      <c r="I17" s="43"/>
      <c r="J17" s="44"/>
    </row>
    <row r="18">
      <c r="A18" s="35" t="s">
        <v>171</v>
      </c>
      <c r="B18" s="35">
        <v>3</v>
      </c>
      <c r="C18" s="36" t="s">
        <v>249</v>
      </c>
      <c r="D18" s="35" t="s">
        <v>173</v>
      </c>
      <c r="E18" s="37" t="s">
        <v>250</v>
      </c>
      <c r="F18" s="38" t="s">
        <v>241</v>
      </c>
      <c r="G18" s="39">
        <v>4</v>
      </c>
      <c r="H18" s="40">
        <v>0</v>
      </c>
      <c r="I18" s="40">
        <f>ROUND(G18*H18,P4)</f>
        <v>0</v>
      </c>
      <c r="J18" s="38" t="s">
        <v>176</v>
      </c>
      <c r="O18" s="41">
        <f>I18*0.21</f>
        <v>0</v>
      </c>
      <c r="P18">
        <v>3</v>
      </c>
    </row>
    <row r="19">
      <c r="A19" s="35" t="s">
        <v>177</v>
      </c>
      <c r="B19" s="42"/>
      <c r="C19" s="43"/>
      <c r="D19" s="43"/>
      <c r="E19" s="37" t="s">
        <v>251</v>
      </c>
      <c r="F19" s="43"/>
      <c r="G19" s="43"/>
      <c r="H19" s="43"/>
      <c r="I19" s="43"/>
      <c r="J19" s="44"/>
    </row>
    <row r="20">
      <c r="A20" s="35" t="s">
        <v>179</v>
      </c>
      <c r="B20" s="42"/>
      <c r="C20" s="43"/>
      <c r="D20" s="43"/>
      <c r="E20" s="45" t="s">
        <v>252</v>
      </c>
      <c r="F20" s="43"/>
      <c r="G20" s="43"/>
      <c r="H20" s="43"/>
      <c r="I20" s="43"/>
      <c r="J20" s="44"/>
    </row>
    <row r="21" ht="330">
      <c r="A21" s="35" t="s">
        <v>181</v>
      </c>
      <c r="B21" s="42"/>
      <c r="C21" s="43"/>
      <c r="D21" s="43"/>
      <c r="E21" s="37" t="s">
        <v>253</v>
      </c>
      <c r="F21" s="43"/>
      <c r="G21" s="43"/>
      <c r="H21" s="43"/>
      <c r="I21" s="43"/>
      <c r="J21" s="44"/>
    </row>
    <row r="22">
      <c r="A22" s="35" t="s">
        <v>171</v>
      </c>
      <c r="B22" s="35">
        <v>4</v>
      </c>
      <c r="C22" s="36" t="s">
        <v>254</v>
      </c>
      <c r="D22" s="35" t="s">
        <v>173</v>
      </c>
      <c r="E22" s="37" t="s">
        <v>255</v>
      </c>
      <c r="F22" s="38" t="s">
        <v>241</v>
      </c>
      <c r="G22" s="39">
        <v>542.61599999999999</v>
      </c>
      <c r="H22" s="40">
        <v>0</v>
      </c>
      <c r="I22" s="40">
        <f>ROUND(G22*H22,P4)</f>
        <v>0</v>
      </c>
      <c r="J22" s="38" t="s">
        <v>176</v>
      </c>
      <c r="O22" s="41">
        <f>I22*0.21</f>
        <v>0</v>
      </c>
      <c r="P22">
        <v>3</v>
      </c>
    </row>
    <row r="23" ht="30">
      <c r="A23" s="35" t="s">
        <v>177</v>
      </c>
      <c r="B23" s="42"/>
      <c r="C23" s="43"/>
      <c r="D23" s="43"/>
      <c r="E23" s="37" t="s">
        <v>256</v>
      </c>
      <c r="F23" s="43"/>
      <c r="G23" s="43"/>
      <c r="H23" s="43"/>
      <c r="I23" s="43"/>
      <c r="J23" s="44"/>
    </row>
    <row r="24">
      <c r="A24" s="35" t="s">
        <v>179</v>
      </c>
      <c r="B24" s="42"/>
      <c r="C24" s="43"/>
      <c r="D24" s="43"/>
      <c r="E24" s="45" t="s">
        <v>549</v>
      </c>
      <c r="F24" s="43"/>
      <c r="G24" s="43"/>
      <c r="H24" s="43"/>
      <c r="I24" s="43"/>
      <c r="J24" s="44"/>
    </row>
    <row r="25" ht="409.5">
      <c r="A25" s="35" t="s">
        <v>181</v>
      </c>
      <c r="B25" s="42"/>
      <c r="C25" s="43"/>
      <c r="D25" s="43"/>
      <c r="E25" s="37" t="s">
        <v>258</v>
      </c>
      <c r="F25" s="43"/>
      <c r="G25" s="43"/>
      <c r="H25" s="43"/>
      <c r="I25" s="43"/>
      <c r="J25" s="44"/>
    </row>
    <row r="26">
      <c r="A26" s="29" t="s">
        <v>168</v>
      </c>
      <c r="B26" s="30"/>
      <c r="C26" s="31" t="s">
        <v>259</v>
      </c>
      <c r="D26" s="32"/>
      <c r="E26" s="29" t="s">
        <v>260</v>
      </c>
      <c r="F26" s="32"/>
      <c r="G26" s="32"/>
      <c r="H26" s="32"/>
      <c r="I26" s="33">
        <f>SUMIFS(I27:I30,A27:A30,"P")</f>
        <v>0</v>
      </c>
      <c r="J26" s="34"/>
    </row>
    <row r="27">
      <c r="A27" s="35" t="s">
        <v>171</v>
      </c>
      <c r="B27" s="35">
        <v>5</v>
      </c>
      <c r="C27" s="36" t="s">
        <v>261</v>
      </c>
      <c r="D27" s="35" t="s">
        <v>173</v>
      </c>
      <c r="E27" s="37" t="s">
        <v>262</v>
      </c>
      <c r="F27" s="38" t="s">
        <v>263</v>
      </c>
      <c r="G27" s="39">
        <v>0.029000000000000001</v>
      </c>
      <c r="H27" s="40">
        <v>0</v>
      </c>
      <c r="I27" s="40">
        <f>ROUND(G27*H27,P4)</f>
        <v>0</v>
      </c>
      <c r="J27" s="38" t="s">
        <v>176</v>
      </c>
      <c r="O27" s="41">
        <f>I27*0.21</f>
        <v>0</v>
      </c>
      <c r="P27">
        <v>3</v>
      </c>
    </row>
    <row r="28" ht="30">
      <c r="A28" s="35" t="s">
        <v>177</v>
      </c>
      <c r="B28" s="42"/>
      <c r="C28" s="43"/>
      <c r="D28" s="43"/>
      <c r="E28" s="37" t="s">
        <v>264</v>
      </c>
      <c r="F28" s="43"/>
      <c r="G28" s="43"/>
      <c r="H28" s="43"/>
      <c r="I28" s="43"/>
      <c r="J28" s="44"/>
    </row>
    <row r="29" ht="30">
      <c r="A29" s="35" t="s">
        <v>179</v>
      </c>
      <c r="B29" s="42"/>
      <c r="C29" s="43"/>
      <c r="D29" s="43"/>
      <c r="E29" s="45" t="s">
        <v>529</v>
      </c>
      <c r="F29" s="43"/>
      <c r="G29" s="43"/>
      <c r="H29" s="43"/>
      <c r="I29" s="43"/>
      <c r="J29" s="44"/>
    </row>
    <row r="30" ht="375">
      <c r="A30" s="35" t="s">
        <v>181</v>
      </c>
      <c r="B30" s="42"/>
      <c r="C30" s="43"/>
      <c r="D30" s="43"/>
      <c r="E30" s="37" t="s">
        <v>266</v>
      </c>
      <c r="F30" s="43"/>
      <c r="G30" s="43"/>
      <c r="H30" s="43"/>
      <c r="I30" s="43"/>
      <c r="J30" s="44"/>
    </row>
    <row r="31">
      <c r="A31" s="29" t="s">
        <v>168</v>
      </c>
      <c r="B31" s="30"/>
      <c r="C31" s="31" t="s">
        <v>267</v>
      </c>
      <c r="D31" s="32"/>
      <c r="E31" s="29" t="s">
        <v>268</v>
      </c>
      <c r="F31" s="32"/>
      <c r="G31" s="32"/>
      <c r="H31" s="32"/>
      <c r="I31" s="33">
        <f>SUMIFS(I32:I59,A32:A59,"P")</f>
        <v>0</v>
      </c>
      <c r="J31" s="34"/>
    </row>
    <row r="32">
      <c r="A32" s="35" t="s">
        <v>171</v>
      </c>
      <c r="B32" s="35">
        <v>6</v>
      </c>
      <c r="C32" s="36" t="s">
        <v>269</v>
      </c>
      <c r="D32" s="35" t="s">
        <v>173</v>
      </c>
      <c r="E32" s="37" t="s">
        <v>270</v>
      </c>
      <c r="F32" s="38" t="s">
        <v>241</v>
      </c>
      <c r="G32" s="39">
        <v>0.45000000000000001</v>
      </c>
      <c r="H32" s="40">
        <v>0</v>
      </c>
      <c r="I32" s="40">
        <f>ROUND(G32*H32,P4)</f>
        <v>0</v>
      </c>
      <c r="J32" s="38" t="s">
        <v>271</v>
      </c>
      <c r="O32" s="41">
        <f>I32*0.21</f>
        <v>0</v>
      </c>
      <c r="P32">
        <v>3</v>
      </c>
    </row>
    <row r="33">
      <c r="A33" s="35" t="s">
        <v>177</v>
      </c>
      <c r="B33" s="42"/>
      <c r="C33" s="43"/>
      <c r="D33" s="43"/>
      <c r="E33" s="37" t="s">
        <v>272</v>
      </c>
      <c r="F33" s="43"/>
      <c r="G33" s="43"/>
      <c r="H33" s="43"/>
      <c r="I33" s="43"/>
      <c r="J33" s="44"/>
    </row>
    <row r="34">
      <c r="A34" s="35" t="s">
        <v>179</v>
      </c>
      <c r="B34" s="42"/>
      <c r="C34" s="43"/>
      <c r="D34" s="43"/>
      <c r="E34" s="45" t="s">
        <v>273</v>
      </c>
      <c r="F34" s="43"/>
      <c r="G34" s="43"/>
      <c r="H34" s="43"/>
      <c r="I34" s="43"/>
      <c r="J34" s="44"/>
    </row>
    <row r="35" ht="345">
      <c r="A35" s="35" t="s">
        <v>181</v>
      </c>
      <c r="B35" s="42"/>
      <c r="C35" s="43"/>
      <c r="D35" s="43"/>
      <c r="E35" s="37" t="s">
        <v>274</v>
      </c>
      <c r="F35" s="43"/>
      <c r="G35" s="43"/>
      <c r="H35" s="43"/>
      <c r="I35" s="43"/>
      <c r="J35" s="44"/>
    </row>
    <row r="36">
      <c r="A36" s="35" t="s">
        <v>171</v>
      </c>
      <c r="B36" s="35">
        <v>7</v>
      </c>
      <c r="C36" s="36" t="s">
        <v>275</v>
      </c>
      <c r="D36" s="35" t="s">
        <v>188</v>
      </c>
      <c r="E36" s="37" t="s">
        <v>276</v>
      </c>
      <c r="F36" s="38" t="s">
        <v>241</v>
      </c>
      <c r="G36" s="39">
        <v>8.2680000000000007</v>
      </c>
      <c r="H36" s="40">
        <v>0</v>
      </c>
      <c r="I36" s="40">
        <f>ROUND(G36*H36,P4)</f>
        <v>0</v>
      </c>
      <c r="J36" s="38" t="s">
        <v>271</v>
      </c>
      <c r="O36" s="41">
        <f>I36*0.21</f>
        <v>0</v>
      </c>
      <c r="P36">
        <v>3</v>
      </c>
    </row>
    <row r="37">
      <c r="A37" s="35" t="s">
        <v>177</v>
      </c>
      <c r="B37" s="42"/>
      <c r="C37" s="43"/>
      <c r="D37" s="43"/>
      <c r="E37" s="37" t="s">
        <v>277</v>
      </c>
      <c r="F37" s="43"/>
      <c r="G37" s="43"/>
      <c r="H37" s="43"/>
      <c r="I37" s="43"/>
      <c r="J37" s="44"/>
    </row>
    <row r="38">
      <c r="A38" s="35" t="s">
        <v>179</v>
      </c>
      <c r="B38" s="42"/>
      <c r="C38" s="43"/>
      <c r="D38" s="43"/>
      <c r="E38" s="45" t="s">
        <v>550</v>
      </c>
      <c r="F38" s="43"/>
      <c r="G38" s="43"/>
      <c r="H38" s="43"/>
      <c r="I38" s="43"/>
      <c r="J38" s="44"/>
    </row>
    <row r="39" ht="409.5">
      <c r="A39" s="35" t="s">
        <v>181</v>
      </c>
      <c r="B39" s="42"/>
      <c r="C39" s="43"/>
      <c r="D39" s="43"/>
      <c r="E39" s="37" t="s">
        <v>279</v>
      </c>
      <c r="F39" s="43"/>
      <c r="G39" s="43"/>
      <c r="H39" s="43"/>
      <c r="I39" s="43"/>
      <c r="J39" s="44"/>
    </row>
    <row r="40">
      <c r="A40" s="35" t="s">
        <v>171</v>
      </c>
      <c r="B40" s="35">
        <v>8</v>
      </c>
      <c r="C40" s="36" t="s">
        <v>275</v>
      </c>
      <c r="D40" s="35" t="s">
        <v>192</v>
      </c>
      <c r="E40" s="37" t="s">
        <v>276</v>
      </c>
      <c r="F40" s="38" t="s">
        <v>241</v>
      </c>
      <c r="G40" s="39">
        <v>0.5</v>
      </c>
      <c r="H40" s="40">
        <v>0</v>
      </c>
      <c r="I40" s="40">
        <f>ROUND(G40*H40,P4)</f>
        <v>0</v>
      </c>
      <c r="J40" s="38" t="s">
        <v>271</v>
      </c>
      <c r="O40" s="41">
        <f>I40*0.21</f>
        <v>0</v>
      </c>
      <c r="P40">
        <v>3</v>
      </c>
    </row>
    <row r="41">
      <c r="A41" s="35" t="s">
        <v>177</v>
      </c>
      <c r="B41" s="42"/>
      <c r="C41" s="43"/>
      <c r="D41" s="43"/>
      <c r="E41" s="37" t="s">
        <v>280</v>
      </c>
      <c r="F41" s="43"/>
      <c r="G41" s="43"/>
      <c r="H41" s="43"/>
      <c r="I41" s="43"/>
      <c r="J41" s="44"/>
    </row>
    <row r="42">
      <c r="A42" s="35" t="s">
        <v>179</v>
      </c>
      <c r="B42" s="42"/>
      <c r="C42" s="43"/>
      <c r="D42" s="43"/>
      <c r="E42" s="45" t="s">
        <v>532</v>
      </c>
      <c r="F42" s="43"/>
      <c r="G42" s="43"/>
      <c r="H42" s="43"/>
      <c r="I42" s="43"/>
      <c r="J42" s="44"/>
    </row>
    <row r="43" ht="409.5">
      <c r="A43" s="35" t="s">
        <v>181</v>
      </c>
      <c r="B43" s="42"/>
      <c r="C43" s="43"/>
      <c r="D43" s="43"/>
      <c r="E43" s="37" t="s">
        <v>279</v>
      </c>
      <c r="F43" s="43"/>
      <c r="G43" s="43"/>
      <c r="H43" s="43"/>
      <c r="I43" s="43"/>
      <c r="J43" s="44"/>
    </row>
    <row r="44">
      <c r="A44" s="35" t="s">
        <v>171</v>
      </c>
      <c r="B44" s="35">
        <v>9</v>
      </c>
      <c r="C44" s="36" t="s">
        <v>282</v>
      </c>
      <c r="D44" s="35" t="s">
        <v>173</v>
      </c>
      <c r="E44" s="37" t="s">
        <v>283</v>
      </c>
      <c r="F44" s="38" t="s">
        <v>241</v>
      </c>
      <c r="G44" s="39">
        <v>7.3600000000000003</v>
      </c>
      <c r="H44" s="40">
        <v>0</v>
      </c>
      <c r="I44" s="40">
        <f>ROUND(G44*H44,P4)</f>
        <v>0</v>
      </c>
      <c r="J44" s="38" t="s">
        <v>176</v>
      </c>
      <c r="O44" s="41">
        <f>I44*0.21</f>
        <v>0</v>
      </c>
      <c r="P44">
        <v>3</v>
      </c>
    </row>
    <row r="45">
      <c r="A45" s="35" t="s">
        <v>177</v>
      </c>
      <c r="B45" s="42"/>
      <c r="C45" s="43"/>
      <c r="D45" s="43"/>
      <c r="E45" s="37" t="s">
        <v>284</v>
      </c>
      <c r="F45" s="43"/>
      <c r="G45" s="43"/>
      <c r="H45" s="43"/>
      <c r="I45" s="43"/>
      <c r="J45" s="44"/>
    </row>
    <row r="46">
      <c r="A46" s="35" t="s">
        <v>179</v>
      </c>
      <c r="B46" s="42"/>
      <c r="C46" s="43"/>
      <c r="D46" s="43"/>
      <c r="E46" s="45" t="s">
        <v>558</v>
      </c>
      <c r="F46" s="43"/>
      <c r="G46" s="43"/>
      <c r="H46" s="43"/>
      <c r="I46" s="43"/>
      <c r="J46" s="44"/>
    </row>
    <row r="47" ht="105">
      <c r="A47" s="35" t="s">
        <v>181</v>
      </c>
      <c r="B47" s="42"/>
      <c r="C47" s="43"/>
      <c r="D47" s="43"/>
      <c r="E47" s="37" t="s">
        <v>286</v>
      </c>
      <c r="F47" s="43"/>
      <c r="G47" s="43"/>
      <c r="H47" s="43"/>
      <c r="I47" s="43"/>
      <c r="J47" s="44"/>
    </row>
    <row r="48">
      <c r="A48" s="35" t="s">
        <v>171</v>
      </c>
      <c r="B48" s="35">
        <v>10</v>
      </c>
      <c r="C48" s="36" t="s">
        <v>287</v>
      </c>
      <c r="D48" s="35" t="s">
        <v>173</v>
      </c>
      <c r="E48" s="37" t="s">
        <v>288</v>
      </c>
      <c r="F48" s="38" t="s">
        <v>241</v>
      </c>
      <c r="G48" s="39">
        <v>14.720000000000001</v>
      </c>
      <c r="H48" s="40">
        <v>0</v>
      </c>
      <c r="I48" s="40">
        <f>ROUND(G48*H48,P4)</f>
        <v>0</v>
      </c>
      <c r="J48" s="38" t="s">
        <v>176</v>
      </c>
      <c r="O48" s="41">
        <f>I48*0.21</f>
        <v>0</v>
      </c>
      <c r="P48">
        <v>3</v>
      </c>
    </row>
    <row r="49" ht="45">
      <c r="A49" s="35" t="s">
        <v>177</v>
      </c>
      <c r="B49" s="42"/>
      <c r="C49" s="43"/>
      <c r="D49" s="43"/>
      <c r="E49" s="37" t="s">
        <v>289</v>
      </c>
      <c r="F49" s="43"/>
      <c r="G49" s="43"/>
      <c r="H49" s="43"/>
      <c r="I49" s="43"/>
      <c r="J49" s="44"/>
    </row>
    <row r="50">
      <c r="A50" s="35" t="s">
        <v>179</v>
      </c>
      <c r="B50" s="42"/>
      <c r="C50" s="43"/>
      <c r="D50" s="43"/>
      <c r="E50" s="45" t="s">
        <v>559</v>
      </c>
      <c r="F50" s="43"/>
      <c r="G50" s="43"/>
      <c r="H50" s="43"/>
      <c r="I50" s="43"/>
      <c r="J50" s="44"/>
    </row>
    <row r="51" ht="150">
      <c r="A51" s="35" t="s">
        <v>181</v>
      </c>
      <c r="B51" s="42"/>
      <c r="C51" s="43"/>
      <c r="D51" s="43"/>
      <c r="E51" s="37" t="s">
        <v>291</v>
      </c>
      <c r="F51" s="43"/>
      <c r="G51" s="43"/>
      <c r="H51" s="43"/>
      <c r="I51" s="43"/>
      <c r="J51" s="44"/>
    </row>
    <row r="52">
      <c r="A52" s="35" t="s">
        <v>171</v>
      </c>
      <c r="B52" s="35">
        <v>11</v>
      </c>
      <c r="C52" s="36" t="s">
        <v>292</v>
      </c>
      <c r="D52" s="35" t="s">
        <v>188</v>
      </c>
      <c r="E52" s="37" t="s">
        <v>293</v>
      </c>
      <c r="F52" s="38" t="s">
        <v>241</v>
      </c>
      <c r="G52" s="39">
        <v>4</v>
      </c>
      <c r="H52" s="40">
        <v>0</v>
      </c>
      <c r="I52" s="40">
        <f>ROUND(G52*H52,P4)</f>
        <v>0</v>
      </c>
      <c r="J52" s="38" t="s">
        <v>271</v>
      </c>
      <c r="O52" s="41">
        <f>I52*0.21</f>
        <v>0</v>
      </c>
      <c r="P52">
        <v>3</v>
      </c>
    </row>
    <row r="53" ht="30">
      <c r="A53" s="35" t="s">
        <v>177</v>
      </c>
      <c r="B53" s="42"/>
      <c r="C53" s="43"/>
      <c r="D53" s="43"/>
      <c r="E53" s="37" t="s">
        <v>535</v>
      </c>
      <c r="F53" s="43"/>
      <c r="G53" s="43"/>
      <c r="H53" s="43"/>
      <c r="I53" s="43"/>
      <c r="J53" s="44"/>
    </row>
    <row r="54">
      <c r="A54" s="35" t="s">
        <v>179</v>
      </c>
      <c r="B54" s="42"/>
      <c r="C54" s="43"/>
      <c r="D54" s="43"/>
      <c r="E54" s="45" t="s">
        <v>536</v>
      </c>
      <c r="F54" s="43"/>
      <c r="G54" s="43"/>
      <c r="H54" s="43"/>
      <c r="I54" s="43"/>
      <c r="J54" s="44"/>
    </row>
    <row r="55" ht="409.5">
      <c r="A55" s="35" t="s">
        <v>181</v>
      </c>
      <c r="B55" s="42"/>
      <c r="C55" s="43"/>
      <c r="D55" s="43"/>
      <c r="E55" s="37" t="s">
        <v>296</v>
      </c>
      <c r="F55" s="43"/>
      <c r="G55" s="43"/>
      <c r="H55" s="43"/>
      <c r="I55" s="43"/>
      <c r="J55" s="44"/>
    </row>
    <row r="56">
      <c r="A56" s="35" t="s">
        <v>171</v>
      </c>
      <c r="B56" s="35">
        <v>12</v>
      </c>
      <c r="C56" s="36" t="s">
        <v>292</v>
      </c>
      <c r="D56" s="35" t="s">
        <v>192</v>
      </c>
      <c r="E56" s="37" t="s">
        <v>293</v>
      </c>
      <c r="F56" s="38" t="s">
        <v>241</v>
      </c>
      <c r="G56" s="39">
        <v>0.89100000000000001</v>
      </c>
      <c r="H56" s="40">
        <v>0</v>
      </c>
      <c r="I56" s="40">
        <f>ROUND(G56*H56,P4)</f>
        <v>0</v>
      </c>
      <c r="J56" s="38" t="s">
        <v>271</v>
      </c>
      <c r="O56" s="41">
        <f>I56*0.21</f>
        <v>0</v>
      </c>
      <c r="P56">
        <v>3</v>
      </c>
    </row>
    <row r="57" ht="30">
      <c r="A57" s="35" t="s">
        <v>177</v>
      </c>
      <c r="B57" s="42"/>
      <c r="C57" s="43"/>
      <c r="D57" s="43"/>
      <c r="E57" s="37" t="s">
        <v>297</v>
      </c>
      <c r="F57" s="43"/>
      <c r="G57" s="43"/>
      <c r="H57" s="43"/>
      <c r="I57" s="43"/>
      <c r="J57" s="44"/>
    </row>
    <row r="58">
      <c r="A58" s="35" t="s">
        <v>179</v>
      </c>
      <c r="B58" s="42"/>
      <c r="C58" s="43"/>
      <c r="D58" s="43"/>
      <c r="E58" s="45" t="s">
        <v>560</v>
      </c>
      <c r="F58" s="43"/>
      <c r="G58" s="43"/>
      <c r="H58" s="43"/>
      <c r="I58" s="43"/>
      <c r="J58" s="44"/>
    </row>
    <row r="59" ht="409.5">
      <c r="A59" s="35" t="s">
        <v>181</v>
      </c>
      <c r="B59" s="42"/>
      <c r="C59" s="43"/>
      <c r="D59" s="43"/>
      <c r="E59" s="37" t="s">
        <v>296</v>
      </c>
      <c r="F59" s="43"/>
      <c r="G59" s="43"/>
      <c r="H59" s="43"/>
      <c r="I59" s="43"/>
      <c r="J59" s="44"/>
    </row>
    <row r="60">
      <c r="A60" s="29" t="s">
        <v>168</v>
      </c>
      <c r="B60" s="30"/>
      <c r="C60" s="31" t="s">
        <v>299</v>
      </c>
      <c r="D60" s="32"/>
      <c r="E60" s="29" t="s">
        <v>300</v>
      </c>
      <c r="F60" s="32"/>
      <c r="G60" s="32"/>
      <c r="H60" s="32"/>
      <c r="I60" s="33">
        <f>SUMIFS(I61:I68,A61:A68,"P")</f>
        <v>0</v>
      </c>
      <c r="J60" s="34"/>
    </row>
    <row r="61" ht="30">
      <c r="A61" s="35" t="s">
        <v>171</v>
      </c>
      <c r="B61" s="35">
        <v>13</v>
      </c>
      <c r="C61" s="36" t="s">
        <v>301</v>
      </c>
      <c r="D61" s="35" t="s">
        <v>173</v>
      </c>
      <c r="E61" s="37" t="s">
        <v>302</v>
      </c>
      <c r="F61" s="38" t="s">
        <v>303</v>
      </c>
      <c r="G61" s="39">
        <v>141.58799999999999</v>
      </c>
      <c r="H61" s="40">
        <v>0</v>
      </c>
      <c r="I61" s="40">
        <f>ROUND(G61*H61,P4)</f>
        <v>0</v>
      </c>
      <c r="J61" s="38" t="s">
        <v>271</v>
      </c>
      <c r="O61" s="41">
        <f>I61*0.21</f>
        <v>0</v>
      </c>
      <c r="P61">
        <v>3</v>
      </c>
    </row>
    <row r="62" ht="30">
      <c r="A62" s="35" t="s">
        <v>177</v>
      </c>
      <c r="B62" s="42"/>
      <c r="C62" s="43"/>
      <c r="D62" s="43"/>
      <c r="E62" s="37" t="s">
        <v>304</v>
      </c>
      <c r="F62" s="43"/>
      <c r="G62" s="43"/>
      <c r="H62" s="43"/>
      <c r="I62" s="43"/>
      <c r="J62" s="44"/>
    </row>
    <row r="63">
      <c r="A63" s="35" t="s">
        <v>179</v>
      </c>
      <c r="B63" s="42"/>
      <c r="C63" s="43"/>
      <c r="D63" s="43"/>
      <c r="E63" s="45" t="s">
        <v>554</v>
      </c>
      <c r="F63" s="43"/>
      <c r="G63" s="43"/>
      <c r="H63" s="43"/>
      <c r="I63" s="43"/>
      <c r="J63" s="44"/>
    </row>
    <row r="64" ht="285">
      <c r="A64" s="35" t="s">
        <v>181</v>
      </c>
      <c r="B64" s="42"/>
      <c r="C64" s="43"/>
      <c r="D64" s="43"/>
      <c r="E64" s="37" t="s">
        <v>306</v>
      </c>
      <c r="F64" s="43"/>
      <c r="G64" s="43"/>
      <c r="H64" s="43"/>
      <c r="I64" s="43"/>
      <c r="J64" s="44"/>
    </row>
    <row r="65">
      <c r="A65" s="35" t="s">
        <v>171</v>
      </c>
      <c r="B65" s="35">
        <v>14</v>
      </c>
      <c r="C65" s="36" t="s">
        <v>307</v>
      </c>
      <c r="D65" s="35" t="s">
        <v>173</v>
      </c>
      <c r="E65" s="37" t="s">
        <v>308</v>
      </c>
      <c r="F65" s="38" t="s">
        <v>303</v>
      </c>
      <c r="G65" s="39">
        <v>141.58799999999999</v>
      </c>
      <c r="H65" s="40">
        <v>0</v>
      </c>
      <c r="I65" s="40">
        <f>ROUND(G65*H65,P4)</f>
        <v>0</v>
      </c>
      <c r="J65" s="38" t="s">
        <v>176</v>
      </c>
      <c r="O65" s="41">
        <f>I65*0.21</f>
        <v>0</v>
      </c>
      <c r="P65">
        <v>3</v>
      </c>
    </row>
    <row r="66">
      <c r="A66" s="35" t="s">
        <v>177</v>
      </c>
      <c r="B66" s="42"/>
      <c r="C66" s="43"/>
      <c r="D66" s="43"/>
      <c r="E66" s="37" t="s">
        <v>309</v>
      </c>
      <c r="F66" s="43"/>
      <c r="G66" s="43"/>
      <c r="H66" s="43"/>
      <c r="I66" s="43"/>
      <c r="J66" s="44"/>
    </row>
    <row r="67">
      <c r="A67" s="35" t="s">
        <v>179</v>
      </c>
      <c r="B67" s="42"/>
      <c r="C67" s="43"/>
      <c r="D67" s="43"/>
      <c r="E67" s="45" t="s">
        <v>554</v>
      </c>
      <c r="F67" s="43"/>
      <c r="G67" s="43"/>
      <c r="H67" s="43"/>
      <c r="I67" s="43"/>
      <c r="J67" s="44"/>
    </row>
    <row r="68" ht="75">
      <c r="A68" s="35" t="s">
        <v>181</v>
      </c>
      <c r="B68" s="42"/>
      <c r="C68" s="43"/>
      <c r="D68" s="43"/>
      <c r="E68" s="37" t="s">
        <v>310</v>
      </c>
      <c r="F68" s="43"/>
      <c r="G68" s="43"/>
      <c r="H68" s="43"/>
      <c r="I68" s="43"/>
      <c r="J68" s="44"/>
    </row>
    <row r="69">
      <c r="A69" s="29" t="s">
        <v>168</v>
      </c>
      <c r="B69" s="30"/>
      <c r="C69" s="31" t="s">
        <v>311</v>
      </c>
      <c r="D69" s="32"/>
      <c r="E69" s="29" t="s">
        <v>312</v>
      </c>
      <c r="F69" s="32"/>
      <c r="G69" s="32"/>
      <c r="H69" s="32"/>
      <c r="I69" s="33">
        <f>SUMIFS(I70:I77,A70:A77,"P")</f>
        <v>0</v>
      </c>
      <c r="J69" s="34"/>
    </row>
    <row r="70">
      <c r="A70" s="35" t="s">
        <v>171</v>
      </c>
      <c r="B70" s="35">
        <v>15</v>
      </c>
      <c r="C70" s="36" t="s">
        <v>539</v>
      </c>
      <c r="D70" s="35" t="s">
        <v>173</v>
      </c>
      <c r="E70" s="37" t="s">
        <v>540</v>
      </c>
      <c r="F70" s="38" t="s">
        <v>229</v>
      </c>
      <c r="G70" s="39">
        <v>2</v>
      </c>
      <c r="H70" s="40">
        <v>0</v>
      </c>
      <c r="I70" s="40">
        <f>ROUND(G70*H70,P4)</f>
        <v>0</v>
      </c>
      <c r="J70" s="38" t="s">
        <v>176</v>
      </c>
      <c r="O70" s="41">
        <f>I70*0.21</f>
        <v>0</v>
      </c>
      <c r="P70">
        <v>3</v>
      </c>
    </row>
    <row r="71">
      <c r="A71" s="35" t="s">
        <v>177</v>
      </c>
      <c r="B71" s="42"/>
      <c r="C71" s="43"/>
      <c r="D71" s="43"/>
      <c r="E71" s="37" t="s">
        <v>541</v>
      </c>
      <c r="F71" s="43"/>
      <c r="G71" s="43"/>
      <c r="H71" s="43"/>
      <c r="I71" s="43"/>
      <c r="J71" s="44"/>
    </row>
    <row r="72">
      <c r="A72" s="35" t="s">
        <v>179</v>
      </c>
      <c r="B72" s="42"/>
      <c r="C72" s="43"/>
      <c r="D72" s="43"/>
      <c r="E72" s="45" t="s">
        <v>542</v>
      </c>
      <c r="F72" s="43"/>
      <c r="G72" s="43"/>
      <c r="H72" s="43"/>
      <c r="I72" s="43"/>
      <c r="J72" s="44"/>
    </row>
    <row r="73" ht="60">
      <c r="A73" s="35" t="s">
        <v>181</v>
      </c>
      <c r="B73" s="42"/>
      <c r="C73" s="43"/>
      <c r="D73" s="43"/>
      <c r="E73" s="37" t="s">
        <v>543</v>
      </c>
      <c r="F73" s="43"/>
      <c r="G73" s="43"/>
      <c r="H73" s="43"/>
      <c r="I73" s="43"/>
      <c r="J73" s="44"/>
    </row>
    <row r="74">
      <c r="A74" s="35" t="s">
        <v>171</v>
      </c>
      <c r="B74" s="35">
        <v>16</v>
      </c>
      <c r="C74" s="36" t="s">
        <v>313</v>
      </c>
      <c r="D74" s="35" t="s">
        <v>173</v>
      </c>
      <c r="E74" s="37" t="s">
        <v>314</v>
      </c>
      <c r="F74" s="38" t="s">
        <v>241</v>
      </c>
      <c r="G74" s="39">
        <v>35.880000000000003</v>
      </c>
      <c r="H74" s="40">
        <v>0</v>
      </c>
      <c r="I74" s="40">
        <f>ROUND(G74*H74,P4)</f>
        <v>0</v>
      </c>
      <c r="J74" s="38" t="s">
        <v>271</v>
      </c>
      <c r="O74" s="41">
        <f>I74*0.21</f>
        <v>0</v>
      </c>
      <c r="P74">
        <v>3</v>
      </c>
    </row>
    <row r="75">
      <c r="A75" s="35" t="s">
        <v>177</v>
      </c>
      <c r="B75" s="42"/>
      <c r="C75" s="43"/>
      <c r="D75" s="43"/>
      <c r="E75" s="37" t="s">
        <v>315</v>
      </c>
      <c r="F75" s="43"/>
      <c r="G75" s="43"/>
      <c r="H75" s="43"/>
      <c r="I75" s="43"/>
      <c r="J75" s="44"/>
    </row>
    <row r="76">
      <c r="A76" s="35" t="s">
        <v>179</v>
      </c>
      <c r="B76" s="42"/>
      <c r="C76" s="43"/>
      <c r="D76" s="43"/>
      <c r="E76" s="45" t="s">
        <v>555</v>
      </c>
      <c r="F76" s="43"/>
      <c r="G76" s="43"/>
      <c r="H76" s="43"/>
      <c r="I76" s="43"/>
      <c r="J76" s="44"/>
    </row>
    <row r="77" ht="409.5">
      <c r="A77" s="35" t="s">
        <v>181</v>
      </c>
      <c r="B77" s="42"/>
      <c r="C77" s="43"/>
      <c r="D77" s="43"/>
      <c r="E77" s="37" t="s">
        <v>317</v>
      </c>
      <c r="F77" s="43"/>
      <c r="G77" s="43"/>
      <c r="H77" s="43"/>
      <c r="I77" s="43"/>
      <c r="J77" s="44"/>
    </row>
    <row r="78">
      <c r="A78" s="29" t="s">
        <v>168</v>
      </c>
      <c r="B78" s="30"/>
      <c r="C78" s="31" t="s">
        <v>318</v>
      </c>
      <c r="D78" s="32"/>
      <c r="E78" s="29" t="s">
        <v>319</v>
      </c>
      <c r="F78" s="32"/>
      <c r="G78" s="32"/>
      <c r="H78" s="32"/>
      <c r="I78" s="33">
        <f>SUMIFS(I79:I82,A79:A82,"P")</f>
        <v>0</v>
      </c>
      <c r="J78" s="34"/>
    </row>
    <row r="79">
      <c r="A79" s="35" t="s">
        <v>171</v>
      </c>
      <c r="B79" s="35">
        <v>17</v>
      </c>
      <c r="C79" s="36" t="s">
        <v>545</v>
      </c>
      <c r="D79" s="35" t="s">
        <v>173</v>
      </c>
      <c r="E79" s="37" t="s">
        <v>546</v>
      </c>
      <c r="F79" s="38" t="s">
        <v>322</v>
      </c>
      <c r="G79" s="39">
        <v>27.600000000000001</v>
      </c>
      <c r="H79" s="40">
        <v>0</v>
      </c>
      <c r="I79" s="40">
        <f>ROUND(G79*H79,P4)</f>
        <v>0</v>
      </c>
      <c r="J79" s="38" t="s">
        <v>176</v>
      </c>
      <c r="O79" s="41">
        <f>I79*0.21</f>
        <v>0</v>
      </c>
      <c r="P79">
        <v>3</v>
      </c>
    </row>
    <row r="80">
      <c r="A80" s="35" t="s">
        <v>177</v>
      </c>
      <c r="B80" s="42"/>
      <c r="C80" s="43"/>
      <c r="D80" s="43"/>
      <c r="E80" s="37" t="s">
        <v>323</v>
      </c>
      <c r="F80" s="43"/>
      <c r="G80" s="43"/>
      <c r="H80" s="43"/>
      <c r="I80" s="43"/>
      <c r="J80" s="44"/>
    </row>
    <row r="81">
      <c r="A81" s="35" t="s">
        <v>179</v>
      </c>
      <c r="B81" s="42"/>
      <c r="C81" s="43"/>
      <c r="D81" s="43"/>
      <c r="E81" s="45" t="s">
        <v>556</v>
      </c>
      <c r="F81" s="43"/>
      <c r="G81" s="43"/>
      <c r="H81" s="43"/>
      <c r="I81" s="43"/>
      <c r="J81" s="44"/>
    </row>
    <row r="82" ht="90">
      <c r="A82" s="35" t="s">
        <v>181</v>
      </c>
      <c r="B82" s="46"/>
      <c r="C82" s="47"/>
      <c r="D82" s="47"/>
      <c r="E82" s="37" t="s">
        <v>325</v>
      </c>
      <c r="F82" s="47"/>
      <c r="G82" s="47"/>
      <c r="H82" s="47"/>
      <c r="I82" s="47"/>
      <c r="J82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31</v>
      </c>
      <c r="I3" s="23">
        <f>SUMIFS(I9:I82,A9:A82,"SD")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35</v>
      </c>
      <c r="D4" s="20"/>
      <c r="E4" s="21" t="s">
        <v>526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156</v>
      </c>
      <c r="C5" s="19" t="s">
        <v>31</v>
      </c>
      <c r="D5" s="20"/>
      <c r="E5" s="21" t="s">
        <v>32</v>
      </c>
      <c r="F5" s="15"/>
      <c r="G5" s="15"/>
      <c r="H5" s="15"/>
      <c r="I5" s="15"/>
      <c r="J5" s="17"/>
      <c r="O5">
        <v>0.20999999999999999</v>
      </c>
    </row>
    <row r="6">
      <c r="A6" s="24" t="s">
        <v>157</v>
      </c>
      <c r="B6" s="25" t="s">
        <v>158</v>
      </c>
      <c r="C6" s="7" t="s">
        <v>159</v>
      </c>
      <c r="D6" s="7" t="s">
        <v>160</v>
      </c>
      <c r="E6" s="7" t="s">
        <v>161</v>
      </c>
      <c r="F6" s="7" t="s">
        <v>162</v>
      </c>
      <c r="G6" s="7" t="s">
        <v>163</v>
      </c>
      <c r="H6" s="7" t="s">
        <v>164</v>
      </c>
      <c r="I6" s="7"/>
      <c r="J6" s="26" t="s">
        <v>165</v>
      </c>
    </row>
    <row r="7">
      <c r="A7" s="24"/>
      <c r="B7" s="25"/>
      <c r="C7" s="7"/>
      <c r="D7" s="7"/>
      <c r="E7" s="7"/>
      <c r="F7" s="7"/>
      <c r="G7" s="7"/>
      <c r="H7" s="7" t="s">
        <v>166</v>
      </c>
      <c r="I7" s="7" t="s">
        <v>167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168</v>
      </c>
      <c r="B9" s="30"/>
      <c r="C9" s="31" t="s">
        <v>237</v>
      </c>
      <c r="D9" s="32"/>
      <c r="E9" s="29" t="s">
        <v>238</v>
      </c>
      <c r="F9" s="32"/>
      <c r="G9" s="32"/>
      <c r="H9" s="32"/>
      <c r="I9" s="33">
        <f>SUMIFS(I10:I25,A10:A25,"P")</f>
        <v>0</v>
      </c>
      <c r="J9" s="34"/>
    </row>
    <row r="10">
      <c r="A10" s="35" t="s">
        <v>171</v>
      </c>
      <c r="B10" s="35">
        <v>1</v>
      </c>
      <c r="C10" s="36" t="s">
        <v>239</v>
      </c>
      <c r="D10" s="35" t="s">
        <v>173</v>
      </c>
      <c r="E10" s="37" t="s">
        <v>240</v>
      </c>
      <c r="F10" s="38" t="s">
        <v>241</v>
      </c>
      <c r="G10" s="39">
        <v>4.891</v>
      </c>
      <c r="H10" s="40">
        <v>0</v>
      </c>
      <c r="I10" s="40">
        <f>ROUND(G10*H10,P4)</f>
        <v>0</v>
      </c>
      <c r="J10" s="38" t="s">
        <v>176</v>
      </c>
      <c r="O10" s="41">
        <f>I10*0.21</f>
        <v>0</v>
      </c>
      <c r="P10">
        <v>3</v>
      </c>
    </row>
    <row r="11">
      <c r="A11" s="35" t="s">
        <v>177</v>
      </c>
      <c r="B11" s="42"/>
      <c r="C11" s="43"/>
      <c r="D11" s="43"/>
      <c r="E11" s="37" t="s">
        <v>242</v>
      </c>
      <c r="F11" s="43"/>
      <c r="G11" s="43"/>
      <c r="H11" s="43"/>
      <c r="I11" s="43"/>
      <c r="J11" s="44"/>
    </row>
    <row r="12" ht="30">
      <c r="A12" s="35" t="s">
        <v>179</v>
      </c>
      <c r="B12" s="42"/>
      <c r="C12" s="43"/>
      <c r="D12" s="43"/>
      <c r="E12" s="45" t="s">
        <v>557</v>
      </c>
      <c r="F12" s="43"/>
      <c r="G12" s="43"/>
      <c r="H12" s="43"/>
      <c r="I12" s="43"/>
      <c r="J12" s="44"/>
    </row>
    <row r="13" ht="409.5">
      <c r="A13" s="35" t="s">
        <v>181</v>
      </c>
      <c r="B13" s="42"/>
      <c r="C13" s="43"/>
      <c r="D13" s="43"/>
      <c r="E13" s="37" t="s">
        <v>244</v>
      </c>
      <c r="F13" s="43"/>
      <c r="G13" s="43"/>
      <c r="H13" s="43"/>
      <c r="I13" s="43"/>
      <c r="J13" s="44"/>
    </row>
    <row r="14">
      <c r="A14" s="35" t="s">
        <v>171</v>
      </c>
      <c r="B14" s="35">
        <v>2</v>
      </c>
      <c r="C14" s="36" t="s">
        <v>245</v>
      </c>
      <c r="D14" s="35" t="s">
        <v>173</v>
      </c>
      <c r="E14" s="37" t="s">
        <v>246</v>
      </c>
      <c r="F14" s="38" t="s">
        <v>241</v>
      </c>
      <c r="G14" s="39">
        <v>4.891</v>
      </c>
      <c r="H14" s="40">
        <v>0</v>
      </c>
      <c r="I14" s="40">
        <f>ROUND(G14*H14,P4)</f>
        <v>0</v>
      </c>
      <c r="J14" s="38" t="s">
        <v>176</v>
      </c>
      <c r="O14" s="41">
        <f>I14*0.21</f>
        <v>0</v>
      </c>
      <c r="P14">
        <v>3</v>
      </c>
    </row>
    <row r="15">
      <c r="A15" s="35" t="s">
        <v>177</v>
      </c>
      <c r="B15" s="42"/>
      <c r="C15" s="43"/>
      <c r="D15" s="43"/>
      <c r="E15" s="37" t="s">
        <v>247</v>
      </c>
      <c r="F15" s="43"/>
      <c r="G15" s="43"/>
      <c r="H15" s="43"/>
      <c r="I15" s="43"/>
      <c r="J15" s="44"/>
    </row>
    <row r="16" ht="30">
      <c r="A16" s="35" t="s">
        <v>179</v>
      </c>
      <c r="B16" s="42"/>
      <c r="C16" s="43"/>
      <c r="D16" s="43"/>
      <c r="E16" s="45" t="s">
        <v>557</v>
      </c>
      <c r="F16" s="43"/>
      <c r="G16" s="43"/>
      <c r="H16" s="43"/>
      <c r="I16" s="43"/>
      <c r="J16" s="44"/>
    </row>
    <row r="17" ht="270">
      <c r="A17" s="35" t="s">
        <v>181</v>
      </c>
      <c r="B17" s="42"/>
      <c r="C17" s="43"/>
      <c r="D17" s="43"/>
      <c r="E17" s="37" t="s">
        <v>248</v>
      </c>
      <c r="F17" s="43"/>
      <c r="G17" s="43"/>
      <c r="H17" s="43"/>
      <c r="I17" s="43"/>
      <c r="J17" s="44"/>
    </row>
    <row r="18">
      <c r="A18" s="35" t="s">
        <v>171</v>
      </c>
      <c r="B18" s="35">
        <v>3</v>
      </c>
      <c r="C18" s="36" t="s">
        <v>249</v>
      </c>
      <c r="D18" s="35" t="s">
        <v>173</v>
      </c>
      <c r="E18" s="37" t="s">
        <v>250</v>
      </c>
      <c r="F18" s="38" t="s">
        <v>241</v>
      </c>
      <c r="G18" s="39">
        <v>4</v>
      </c>
      <c r="H18" s="40">
        <v>0</v>
      </c>
      <c r="I18" s="40">
        <f>ROUND(G18*H18,P4)</f>
        <v>0</v>
      </c>
      <c r="J18" s="38" t="s">
        <v>176</v>
      </c>
      <c r="O18" s="41">
        <f>I18*0.21</f>
        <v>0</v>
      </c>
      <c r="P18">
        <v>3</v>
      </c>
    </row>
    <row r="19">
      <c r="A19" s="35" t="s">
        <v>177</v>
      </c>
      <c r="B19" s="42"/>
      <c r="C19" s="43"/>
      <c r="D19" s="43"/>
      <c r="E19" s="37" t="s">
        <v>251</v>
      </c>
      <c r="F19" s="43"/>
      <c r="G19" s="43"/>
      <c r="H19" s="43"/>
      <c r="I19" s="43"/>
      <c r="J19" s="44"/>
    </row>
    <row r="20">
      <c r="A20" s="35" t="s">
        <v>179</v>
      </c>
      <c r="B20" s="42"/>
      <c r="C20" s="43"/>
      <c r="D20" s="43"/>
      <c r="E20" s="45" t="s">
        <v>252</v>
      </c>
      <c r="F20" s="43"/>
      <c r="G20" s="43"/>
      <c r="H20" s="43"/>
      <c r="I20" s="43"/>
      <c r="J20" s="44"/>
    </row>
    <row r="21" ht="330">
      <c r="A21" s="35" t="s">
        <v>181</v>
      </c>
      <c r="B21" s="42"/>
      <c r="C21" s="43"/>
      <c r="D21" s="43"/>
      <c r="E21" s="37" t="s">
        <v>253</v>
      </c>
      <c r="F21" s="43"/>
      <c r="G21" s="43"/>
      <c r="H21" s="43"/>
      <c r="I21" s="43"/>
      <c r="J21" s="44"/>
    </row>
    <row r="22">
      <c r="A22" s="35" t="s">
        <v>171</v>
      </c>
      <c r="B22" s="35">
        <v>4</v>
      </c>
      <c r="C22" s="36" t="s">
        <v>254</v>
      </c>
      <c r="D22" s="35" t="s">
        <v>173</v>
      </c>
      <c r="E22" s="37" t="s">
        <v>255</v>
      </c>
      <c r="F22" s="38" t="s">
        <v>241</v>
      </c>
      <c r="G22" s="39">
        <v>542.61599999999999</v>
      </c>
      <c r="H22" s="40">
        <v>0</v>
      </c>
      <c r="I22" s="40">
        <f>ROUND(G22*H22,P4)</f>
        <v>0</v>
      </c>
      <c r="J22" s="38" t="s">
        <v>176</v>
      </c>
      <c r="O22" s="41">
        <f>I22*0.21</f>
        <v>0</v>
      </c>
      <c r="P22">
        <v>3</v>
      </c>
    </row>
    <row r="23" ht="30">
      <c r="A23" s="35" t="s">
        <v>177</v>
      </c>
      <c r="B23" s="42"/>
      <c r="C23" s="43"/>
      <c r="D23" s="43"/>
      <c r="E23" s="37" t="s">
        <v>256</v>
      </c>
      <c r="F23" s="43"/>
      <c r="G23" s="43"/>
      <c r="H23" s="43"/>
      <c r="I23" s="43"/>
      <c r="J23" s="44"/>
    </row>
    <row r="24">
      <c r="A24" s="35" t="s">
        <v>179</v>
      </c>
      <c r="B24" s="42"/>
      <c r="C24" s="43"/>
      <c r="D24" s="43"/>
      <c r="E24" s="45" t="s">
        <v>549</v>
      </c>
      <c r="F24" s="43"/>
      <c r="G24" s="43"/>
      <c r="H24" s="43"/>
      <c r="I24" s="43"/>
      <c r="J24" s="44"/>
    </row>
    <row r="25" ht="409.5">
      <c r="A25" s="35" t="s">
        <v>181</v>
      </c>
      <c r="B25" s="42"/>
      <c r="C25" s="43"/>
      <c r="D25" s="43"/>
      <c r="E25" s="37" t="s">
        <v>258</v>
      </c>
      <c r="F25" s="43"/>
      <c r="G25" s="43"/>
      <c r="H25" s="43"/>
      <c r="I25" s="43"/>
      <c r="J25" s="44"/>
    </row>
    <row r="26">
      <c r="A26" s="29" t="s">
        <v>168</v>
      </c>
      <c r="B26" s="30"/>
      <c r="C26" s="31" t="s">
        <v>259</v>
      </c>
      <c r="D26" s="32"/>
      <c r="E26" s="29" t="s">
        <v>260</v>
      </c>
      <c r="F26" s="32"/>
      <c r="G26" s="32"/>
      <c r="H26" s="32"/>
      <c r="I26" s="33">
        <f>SUMIFS(I27:I30,A27:A30,"P")</f>
        <v>0</v>
      </c>
      <c r="J26" s="34"/>
    </row>
    <row r="27">
      <c r="A27" s="35" t="s">
        <v>171</v>
      </c>
      <c r="B27" s="35">
        <v>5</v>
      </c>
      <c r="C27" s="36" t="s">
        <v>261</v>
      </c>
      <c r="D27" s="35" t="s">
        <v>173</v>
      </c>
      <c r="E27" s="37" t="s">
        <v>262</v>
      </c>
      <c r="F27" s="38" t="s">
        <v>263</v>
      </c>
      <c r="G27" s="39">
        <v>0.029000000000000001</v>
      </c>
      <c r="H27" s="40">
        <v>0</v>
      </c>
      <c r="I27" s="40">
        <f>ROUND(G27*H27,P4)</f>
        <v>0</v>
      </c>
      <c r="J27" s="38" t="s">
        <v>176</v>
      </c>
      <c r="O27" s="41">
        <f>I27*0.21</f>
        <v>0</v>
      </c>
      <c r="P27">
        <v>3</v>
      </c>
    </row>
    <row r="28" ht="30">
      <c r="A28" s="35" t="s">
        <v>177</v>
      </c>
      <c r="B28" s="42"/>
      <c r="C28" s="43"/>
      <c r="D28" s="43"/>
      <c r="E28" s="37" t="s">
        <v>264</v>
      </c>
      <c r="F28" s="43"/>
      <c r="G28" s="43"/>
      <c r="H28" s="43"/>
      <c r="I28" s="43"/>
      <c r="J28" s="44"/>
    </row>
    <row r="29" ht="30">
      <c r="A29" s="35" t="s">
        <v>179</v>
      </c>
      <c r="B29" s="42"/>
      <c r="C29" s="43"/>
      <c r="D29" s="43"/>
      <c r="E29" s="45" t="s">
        <v>529</v>
      </c>
      <c r="F29" s="43"/>
      <c r="G29" s="43"/>
      <c r="H29" s="43"/>
      <c r="I29" s="43"/>
      <c r="J29" s="44"/>
    </row>
    <row r="30" ht="375">
      <c r="A30" s="35" t="s">
        <v>181</v>
      </c>
      <c r="B30" s="42"/>
      <c r="C30" s="43"/>
      <c r="D30" s="43"/>
      <c r="E30" s="37" t="s">
        <v>266</v>
      </c>
      <c r="F30" s="43"/>
      <c r="G30" s="43"/>
      <c r="H30" s="43"/>
      <c r="I30" s="43"/>
      <c r="J30" s="44"/>
    </row>
    <row r="31">
      <c r="A31" s="29" t="s">
        <v>168</v>
      </c>
      <c r="B31" s="30"/>
      <c r="C31" s="31" t="s">
        <v>267</v>
      </c>
      <c r="D31" s="32"/>
      <c r="E31" s="29" t="s">
        <v>268</v>
      </c>
      <c r="F31" s="32"/>
      <c r="G31" s="32"/>
      <c r="H31" s="32"/>
      <c r="I31" s="33">
        <f>SUMIFS(I32:I59,A32:A59,"P")</f>
        <v>0</v>
      </c>
      <c r="J31" s="34"/>
    </row>
    <row r="32">
      <c r="A32" s="35" t="s">
        <v>171</v>
      </c>
      <c r="B32" s="35">
        <v>6</v>
      </c>
      <c r="C32" s="36" t="s">
        <v>269</v>
      </c>
      <c r="D32" s="35" t="s">
        <v>173</v>
      </c>
      <c r="E32" s="37" t="s">
        <v>270</v>
      </c>
      <c r="F32" s="38" t="s">
        <v>241</v>
      </c>
      <c r="G32" s="39">
        <v>0.45000000000000001</v>
      </c>
      <c r="H32" s="40">
        <v>0</v>
      </c>
      <c r="I32" s="40">
        <f>ROUND(G32*H32,P4)</f>
        <v>0</v>
      </c>
      <c r="J32" s="38" t="s">
        <v>271</v>
      </c>
      <c r="O32" s="41">
        <f>I32*0.21</f>
        <v>0</v>
      </c>
      <c r="P32">
        <v>3</v>
      </c>
    </row>
    <row r="33">
      <c r="A33" s="35" t="s">
        <v>177</v>
      </c>
      <c r="B33" s="42"/>
      <c r="C33" s="43"/>
      <c r="D33" s="43"/>
      <c r="E33" s="37" t="s">
        <v>272</v>
      </c>
      <c r="F33" s="43"/>
      <c r="G33" s="43"/>
      <c r="H33" s="43"/>
      <c r="I33" s="43"/>
      <c r="J33" s="44"/>
    </row>
    <row r="34">
      <c r="A34" s="35" t="s">
        <v>179</v>
      </c>
      <c r="B34" s="42"/>
      <c r="C34" s="43"/>
      <c r="D34" s="43"/>
      <c r="E34" s="45" t="s">
        <v>273</v>
      </c>
      <c r="F34" s="43"/>
      <c r="G34" s="43"/>
      <c r="H34" s="43"/>
      <c r="I34" s="43"/>
      <c r="J34" s="44"/>
    </row>
    <row r="35" ht="345">
      <c r="A35" s="35" t="s">
        <v>181</v>
      </c>
      <c r="B35" s="42"/>
      <c r="C35" s="43"/>
      <c r="D35" s="43"/>
      <c r="E35" s="37" t="s">
        <v>274</v>
      </c>
      <c r="F35" s="43"/>
      <c r="G35" s="43"/>
      <c r="H35" s="43"/>
      <c r="I35" s="43"/>
      <c r="J35" s="44"/>
    </row>
    <row r="36">
      <c r="A36" s="35" t="s">
        <v>171</v>
      </c>
      <c r="B36" s="35">
        <v>7</v>
      </c>
      <c r="C36" s="36" t="s">
        <v>275</v>
      </c>
      <c r="D36" s="35" t="s">
        <v>188</v>
      </c>
      <c r="E36" s="37" t="s">
        <v>276</v>
      </c>
      <c r="F36" s="38" t="s">
        <v>241</v>
      </c>
      <c r="G36" s="39">
        <v>8.2680000000000007</v>
      </c>
      <c r="H36" s="40">
        <v>0</v>
      </c>
      <c r="I36" s="40">
        <f>ROUND(G36*H36,P4)</f>
        <v>0</v>
      </c>
      <c r="J36" s="38" t="s">
        <v>271</v>
      </c>
      <c r="O36" s="41">
        <f>I36*0.21</f>
        <v>0</v>
      </c>
      <c r="P36">
        <v>3</v>
      </c>
    </row>
    <row r="37">
      <c r="A37" s="35" t="s">
        <v>177</v>
      </c>
      <c r="B37" s="42"/>
      <c r="C37" s="43"/>
      <c r="D37" s="43"/>
      <c r="E37" s="37" t="s">
        <v>277</v>
      </c>
      <c r="F37" s="43"/>
      <c r="G37" s="43"/>
      <c r="H37" s="43"/>
      <c r="I37" s="43"/>
      <c r="J37" s="44"/>
    </row>
    <row r="38">
      <c r="A38" s="35" t="s">
        <v>179</v>
      </c>
      <c r="B38" s="42"/>
      <c r="C38" s="43"/>
      <c r="D38" s="43"/>
      <c r="E38" s="45" t="s">
        <v>550</v>
      </c>
      <c r="F38" s="43"/>
      <c r="G38" s="43"/>
      <c r="H38" s="43"/>
      <c r="I38" s="43"/>
      <c r="J38" s="44"/>
    </row>
    <row r="39" ht="409.5">
      <c r="A39" s="35" t="s">
        <v>181</v>
      </c>
      <c r="B39" s="42"/>
      <c r="C39" s="43"/>
      <c r="D39" s="43"/>
      <c r="E39" s="37" t="s">
        <v>279</v>
      </c>
      <c r="F39" s="43"/>
      <c r="G39" s="43"/>
      <c r="H39" s="43"/>
      <c r="I39" s="43"/>
      <c r="J39" s="44"/>
    </row>
    <row r="40">
      <c r="A40" s="35" t="s">
        <v>171</v>
      </c>
      <c r="B40" s="35">
        <v>8</v>
      </c>
      <c r="C40" s="36" t="s">
        <v>275</v>
      </c>
      <c r="D40" s="35" t="s">
        <v>192</v>
      </c>
      <c r="E40" s="37" t="s">
        <v>276</v>
      </c>
      <c r="F40" s="38" t="s">
        <v>241</v>
      </c>
      <c r="G40" s="39">
        <v>0.5</v>
      </c>
      <c r="H40" s="40">
        <v>0</v>
      </c>
      <c r="I40" s="40">
        <f>ROUND(G40*H40,P4)</f>
        <v>0</v>
      </c>
      <c r="J40" s="38" t="s">
        <v>271</v>
      </c>
      <c r="O40" s="41">
        <f>I40*0.21</f>
        <v>0</v>
      </c>
      <c r="P40">
        <v>3</v>
      </c>
    </row>
    <row r="41">
      <c r="A41" s="35" t="s">
        <v>177</v>
      </c>
      <c r="B41" s="42"/>
      <c r="C41" s="43"/>
      <c r="D41" s="43"/>
      <c r="E41" s="37" t="s">
        <v>280</v>
      </c>
      <c r="F41" s="43"/>
      <c r="G41" s="43"/>
      <c r="H41" s="43"/>
      <c r="I41" s="43"/>
      <c r="J41" s="44"/>
    </row>
    <row r="42">
      <c r="A42" s="35" t="s">
        <v>179</v>
      </c>
      <c r="B42" s="42"/>
      <c r="C42" s="43"/>
      <c r="D42" s="43"/>
      <c r="E42" s="45" t="s">
        <v>532</v>
      </c>
      <c r="F42" s="43"/>
      <c r="G42" s="43"/>
      <c r="H42" s="43"/>
      <c r="I42" s="43"/>
      <c r="J42" s="44"/>
    </row>
    <row r="43" ht="409.5">
      <c r="A43" s="35" t="s">
        <v>181</v>
      </c>
      <c r="B43" s="42"/>
      <c r="C43" s="43"/>
      <c r="D43" s="43"/>
      <c r="E43" s="37" t="s">
        <v>279</v>
      </c>
      <c r="F43" s="43"/>
      <c r="G43" s="43"/>
      <c r="H43" s="43"/>
      <c r="I43" s="43"/>
      <c r="J43" s="44"/>
    </row>
    <row r="44">
      <c r="A44" s="35" t="s">
        <v>171</v>
      </c>
      <c r="B44" s="35">
        <v>9</v>
      </c>
      <c r="C44" s="36" t="s">
        <v>282</v>
      </c>
      <c r="D44" s="35" t="s">
        <v>173</v>
      </c>
      <c r="E44" s="37" t="s">
        <v>283</v>
      </c>
      <c r="F44" s="38" t="s">
        <v>241</v>
      </c>
      <c r="G44" s="39">
        <v>5.75</v>
      </c>
      <c r="H44" s="40">
        <v>0</v>
      </c>
      <c r="I44" s="40">
        <f>ROUND(G44*H44,P4)</f>
        <v>0</v>
      </c>
      <c r="J44" s="38" t="s">
        <v>176</v>
      </c>
      <c r="O44" s="41">
        <f>I44*0.21</f>
        <v>0</v>
      </c>
      <c r="P44">
        <v>3</v>
      </c>
    </row>
    <row r="45">
      <c r="A45" s="35" t="s">
        <v>177</v>
      </c>
      <c r="B45" s="42"/>
      <c r="C45" s="43"/>
      <c r="D45" s="43"/>
      <c r="E45" s="37" t="s">
        <v>284</v>
      </c>
      <c r="F45" s="43"/>
      <c r="G45" s="43"/>
      <c r="H45" s="43"/>
      <c r="I45" s="43"/>
      <c r="J45" s="44"/>
    </row>
    <row r="46">
      <c r="A46" s="35" t="s">
        <v>179</v>
      </c>
      <c r="B46" s="42"/>
      <c r="C46" s="43"/>
      <c r="D46" s="43"/>
      <c r="E46" s="45" t="s">
        <v>561</v>
      </c>
      <c r="F46" s="43"/>
      <c r="G46" s="43"/>
      <c r="H46" s="43"/>
      <c r="I46" s="43"/>
      <c r="J46" s="44"/>
    </row>
    <row r="47" ht="105">
      <c r="A47" s="35" t="s">
        <v>181</v>
      </c>
      <c r="B47" s="42"/>
      <c r="C47" s="43"/>
      <c r="D47" s="43"/>
      <c r="E47" s="37" t="s">
        <v>286</v>
      </c>
      <c r="F47" s="43"/>
      <c r="G47" s="43"/>
      <c r="H47" s="43"/>
      <c r="I47" s="43"/>
      <c r="J47" s="44"/>
    </row>
    <row r="48">
      <c r="A48" s="35" t="s">
        <v>171</v>
      </c>
      <c r="B48" s="35">
        <v>10</v>
      </c>
      <c r="C48" s="36" t="s">
        <v>287</v>
      </c>
      <c r="D48" s="35" t="s">
        <v>173</v>
      </c>
      <c r="E48" s="37" t="s">
        <v>288</v>
      </c>
      <c r="F48" s="38" t="s">
        <v>241</v>
      </c>
      <c r="G48" s="39">
        <v>11.5</v>
      </c>
      <c r="H48" s="40">
        <v>0</v>
      </c>
      <c r="I48" s="40">
        <f>ROUND(G48*H48,P4)</f>
        <v>0</v>
      </c>
      <c r="J48" s="38" t="s">
        <v>176</v>
      </c>
      <c r="O48" s="41">
        <f>I48*0.21</f>
        <v>0</v>
      </c>
      <c r="P48">
        <v>3</v>
      </c>
    </row>
    <row r="49" ht="45">
      <c r="A49" s="35" t="s">
        <v>177</v>
      </c>
      <c r="B49" s="42"/>
      <c r="C49" s="43"/>
      <c r="D49" s="43"/>
      <c r="E49" s="37" t="s">
        <v>289</v>
      </c>
      <c r="F49" s="43"/>
      <c r="G49" s="43"/>
      <c r="H49" s="43"/>
      <c r="I49" s="43"/>
      <c r="J49" s="44"/>
    </row>
    <row r="50">
      <c r="A50" s="35" t="s">
        <v>179</v>
      </c>
      <c r="B50" s="42"/>
      <c r="C50" s="43"/>
      <c r="D50" s="43"/>
      <c r="E50" s="45" t="s">
        <v>562</v>
      </c>
      <c r="F50" s="43"/>
      <c r="G50" s="43"/>
      <c r="H50" s="43"/>
      <c r="I50" s="43"/>
      <c r="J50" s="44"/>
    </row>
    <row r="51" ht="150">
      <c r="A51" s="35" t="s">
        <v>181</v>
      </c>
      <c r="B51" s="42"/>
      <c r="C51" s="43"/>
      <c r="D51" s="43"/>
      <c r="E51" s="37" t="s">
        <v>291</v>
      </c>
      <c r="F51" s="43"/>
      <c r="G51" s="43"/>
      <c r="H51" s="43"/>
      <c r="I51" s="43"/>
      <c r="J51" s="44"/>
    </row>
    <row r="52">
      <c r="A52" s="35" t="s">
        <v>171</v>
      </c>
      <c r="B52" s="35">
        <v>11</v>
      </c>
      <c r="C52" s="36" t="s">
        <v>292</v>
      </c>
      <c r="D52" s="35" t="s">
        <v>188</v>
      </c>
      <c r="E52" s="37" t="s">
        <v>293</v>
      </c>
      <c r="F52" s="38" t="s">
        <v>241</v>
      </c>
      <c r="G52" s="39">
        <v>4</v>
      </c>
      <c r="H52" s="40">
        <v>0</v>
      </c>
      <c r="I52" s="40">
        <f>ROUND(G52*H52,P4)</f>
        <v>0</v>
      </c>
      <c r="J52" s="38" t="s">
        <v>271</v>
      </c>
      <c r="O52" s="41">
        <f>I52*0.21</f>
        <v>0</v>
      </c>
      <c r="P52">
        <v>3</v>
      </c>
    </row>
    <row r="53" ht="30">
      <c r="A53" s="35" t="s">
        <v>177</v>
      </c>
      <c r="B53" s="42"/>
      <c r="C53" s="43"/>
      <c r="D53" s="43"/>
      <c r="E53" s="37" t="s">
        <v>535</v>
      </c>
      <c r="F53" s="43"/>
      <c r="G53" s="43"/>
      <c r="H53" s="43"/>
      <c r="I53" s="43"/>
      <c r="J53" s="44"/>
    </row>
    <row r="54">
      <c r="A54" s="35" t="s">
        <v>179</v>
      </c>
      <c r="B54" s="42"/>
      <c r="C54" s="43"/>
      <c r="D54" s="43"/>
      <c r="E54" s="45" t="s">
        <v>536</v>
      </c>
      <c r="F54" s="43"/>
      <c r="G54" s="43"/>
      <c r="H54" s="43"/>
      <c r="I54" s="43"/>
      <c r="J54" s="44"/>
    </row>
    <row r="55" ht="409.5">
      <c r="A55" s="35" t="s">
        <v>181</v>
      </c>
      <c r="B55" s="42"/>
      <c r="C55" s="43"/>
      <c r="D55" s="43"/>
      <c r="E55" s="37" t="s">
        <v>296</v>
      </c>
      <c r="F55" s="43"/>
      <c r="G55" s="43"/>
      <c r="H55" s="43"/>
      <c r="I55" s="43"/>
      <c r="J55" s="44"/>
    </row>
    <row r="56">
      <c r="A56" s="35" t="s">
        <v>171</v>
      </c>
      <c r="B56" s="35">
        <v>12</v>
      </c>
      <c r="C56" s="36" t="s">
        <v>292</v>
      </c>
      <c r="D56" s="35" t="s">
        <v>192</v>
      </c>
      <c r="E56" s="37" t="s">
        <v>293</v>
      </c>
      <c r="F56" s="38" t="s">
        <v>241</v>
      </c>
      <c r="G56" s="39">
        <v>0.89100000000000001</v>
      </c>
      <c r="H56" s="40">
        <v>0</v>
      </c>
      <c r="I56" s="40">
        <f>ROUND(G56*H56,P4)</f>
        <v>0</v>
      </c>
      <c r="J56" s="38" t="s">
        <v>271</v>
      </c>
      <c r="O56" s="41">
        <f>I56*0.21</f>
        <v>0</v>
      </c>
      <c r="P56">
        <v>3</v>
      </c>
    </row>
    <row r="57" ht="30">
      <c r="A57" s="35" t="s">
        <v>177</v>
      </c>
      <c r="B57" s="42"/>
      <c r="C57" s="43"/>
      <c r="D57" s="43"/>
      <c r="E57" s="37" t="s">
        <v>297</v>
      </c>
      <c r="F57" s="43"/>
      <c r="G57" s="43"/>
      <c r="H57" s="43"/>
      <c r="I57" s="43"/>
      <c r="J57" s="44"/>
    </row>
    <row r="58">
      <c r="A58" s="35" t="s">
        <v>179</v>
      </c>
      <c r="B58" s="42"/>
      <c r="C58" s="43"/>
      <c r="D58" s="43"/>
      <c r="E58" s="45" t="s">
        <v>560</v>
      </c>
      <c r="F58" s="43"/>
      <c r="G58" s="43"/>
      <c r="H58" s="43"/>
      <c r="I58" s="43"/>
      <c r="J58" s="44"/>
    </row>
    <row r="59" ht="409.5">
      <c r="A59" s="35" t="s">
        <v>181</v>
      </c>
      <c r="B59" s="42"/>
      <c r="C59" s="43"/>
      <c r="D59" s="43"/>
      <c r="E59" s="37" t="s">
        <v>296</v>
      </c>
      <c r="F59" s="43"/>
      <c r="G59" s="43"/>
      <c r="H59" s="43"/>
      <c r="I59" s="43"/>
      <c r="J59" s="44"/>
    </row>
    <row r="60">
      <c r="A60" s="29" t="s">
        <v>168</v>
      </c>
      <c r="B60" s="30"/>
      <c r="C60" s="31" t="s">
        <v>299</v>
      </c>
      <c r="D60" s="32"/>
      <c r="E60" s="29" t="s">
        <v>300</v>
      </c>
      <c r="F60" s="32"/>
      <c r="G60" s="32"/>
      <c r="H60" s="32"/>
      <c r="I60" s="33">
        <f>SUMIFS(I61:I68,A61:A68,"P")</f>
        <v>0</v>
      </c>
      <c r="J60" s="34"/>
    </row>
    <row r="61" ht="30">
      <c r="A61" s="35" t="s">
        <v>171</v>
      </c>
      <c r="B61" s="35">
        <v>13</v>
      </c>
      <c r="C61" s="36" t="s">
        <v>301</v>
      </c>
      <c r="D61" s="35" t="s">
        <v>173</v>
      </c>
      <c r="E61" s="37" t="s">
        <v>302</v>
      </c>
      <c r="F61" s="38" t="s">
        <v>303</v>
      </c>
      <c r="G61" s="39">
        <v>141.58799999999999</v>
      </c>
      <c r="H61" s="40">
        <v>0</v>
      </c>
      <c r="I61" s="40">
        <f>ROUND(G61*H61,P4)</f>
        <v>0</v>
      </c>
      <c r="J61" s="38" t="s">
        <v>271</v>
      </c>
      <c r="O61" s="41">
        <f>I61*0.21</f>
        <v>0</v>
      </c>
      <c r="P61">
        <v>3</v>
      </c>
    </row>
    <row r="62" ht="30">
      <c r="A62" s="35" t="s">
        <v>177</v>
      </c>
      <c r="B62" s="42"/>
      <c r="C62" s="43"/>
      <c r="D62" s="43"/>
      <c r="E62" s="37" t="s">
        <v>304</v>
      </c>
      <c r="F62" s="43"/>
      <c r="G62" s="43"/>
      <c r="H62" s="43"/>
      <c r="I62" s="43"/>
      <c r="J62" s="44"/>
    </row>
    <row r="63">
      <c r="A63" s="35" t="s">
        <v>179</v>
      </c>
      <c r="B63" s="42"/>
      <c r="C63" s="43"/>
      <c r="D63" s="43"/>
      <c r="E63" s="45" t="s">
        <v>554</v>
      </c>
      <c r="F63" s="43"/>
      <c r="G63" s="43"/>
      <c r="H63" s="43"/>
      <c r="I63" s="43"/>
      <c r="J63" s="44"/>
    </row>
    <row r="64" ht="285">
      <c r="A64" s="35" t="s">
        <v>181</v>
      </c>
      <c r="B64" s="42"/>
      <c r="C64" s="43"/>
      <c r="D64" s="43"/>
      <c r="E64" s="37" t="s">
        <v>306</v>
      </c>
      <c r="F64" s="43"/>
      <c r="G64" s="43"/>
      <c r="H64" s="43"/>
      <c r="I64" s="43"/>
      <c r="J64" s="44"/>
    </row>
    <row r="65">
      <c r="A65" s="35" t="s">
        <v>171</v>
      </c>
      <c r="B65" s="35">
        <v>14</v>
      </c>
      <c r="C65" s="36" t="s">
        <v>307</v>
      </c>
      <c r="D65" s="35" t="s">
        <v>173</v>
      </c>
      <c r="E65" s="37" t="s">
        <v>308</v>
      </c>
      <c r="F65" s="38" t="s">
        <v>303</v>
      </c>
      <c r="G65" s="39">
        <v>141.58799999999999</v>
      </c>
      <c r="H65" s="40">
        <v>0</v>
      </c>
      <c r="I65" s="40">
        <f>ROUND(G65*H65,P4)</f>
        <v>0</v>
      </c>
      <c r="J65" s="38" t="s">
        <v>176</v>
      </c>
      <c r="O65" s="41">
        <f>I65*0.21</f>
        <v>0</v>
      </c>
      <c r="P65">
        <v>3</v>
      </c>
    </row>
    <row r="66">
      <c r="A66" s="35" t="s">
        <v>177</v>
      </c>
      <c r="B66" s="42"/>
      <c r="C66" s="43"/>
      <c r="D66" s="43"/>
      <c r="E66" s="37" t="s">
        <v>309</v>
      </c>
      <c r="F66" s="43"/>
      <c r="G66" s="43"/>
      <c r="H66" s="43"/>
      <c r="I66" s="43"/>
      <c r="J66" s="44"/>
    </row>
    <row r="67">
      <c r="A67" s="35" t="s">
        <v>179</v>
      </c>
      <c r="B67" s="42"/>
      <c r="C67" s="43"/>
      <c r="D67" s="43"/>
      <c r="E67" s="45" t="s">
        <v>554</v>
      </c>
      <c r="F67" s="43"/>
      <c r="G67" s="43"/>
      <c r="H67" s="43"/>
      <c r="I67" s="43"/>
      <c r="J67" s="44"/>
    </row>
    <row r="68" ht="75">
      <c r="A68" s="35" t="s">
        <v>181</v>
      </c>
      <c r="B68" s="42"/>
      <c r="C68" s="43"/>
      <c r="D68" s="43"/>
      <c r="E68" s="37" t="s">
        <v>310</v>
      </c>
      <c r="F68" s="43"/>
      <c r="G68" s="43"/>
      <c r="H68" s="43"/>
      <c r="I68" s="43"/>
      <c r="J68" s="44"/>
    </row>
    <row r="69">
      <c r="A69" s="29" t="s">
        <v>168</v>
      </c>
      <c r="B69" s="30"/>
      <c r="C69" s="31" t="s">
        <v>311</v>
      </c>
      <c r="D69" s="32"/>
      <c r="E69" s="29" t="s">
        <v>312</v>
      </c>
      <c r="F69" s="32"/>
      <c r="G69" s="32"/>
      <c r="H69" s="32"/>
      <c r="I69" s="33">
        <f>SUMIFS(I70:I77,A70:A77,"P")</f>
        <v>0</v>
      </c>
      <c r="J69" s="34"/>
    </row>
    <row r="70">
      <c r="A70" s="35" t="s">
        <v>171</v>
      </c>
      <c r="B70" s="35">
        <v>15</v>
      </c>
      <c r="C70" s="36" t="s">
        <v>539</v>
      </c>
      <c r="D70" s="35" t="s">
        <v>173</v>
      </c>
      <c r="E70" s="37" t="s">
        <v>540</v>
      </c>
      <c r="F70" s="38" t="s">
        <v>229</v>
      </c>
      <c r="G70" s="39">
        <v>2</v>
      </c>
      <c r="H70" s="40">
        <v>0</v>
      </c>
      <c r="I70" s="40">
        <f>ROUND(G70*H70,P4)</f>
        <v>0</v>
      </c>
      <c r="J70" s="38" t="s">
        <v>176</v>
      </c>
      <c r="O70" s="41">
        <f>I70*0.21</f>
        <v>0</v>
      </c>
      <c r="P70">
        <v>3</v>
      </c>
    </row>
    <row r="71">
      <c r="A71" s="35" t="s">
        <v>177</v>
      </c>
      <c r="B71" s="42"/>
      <c r="C71" s="43"/>
      <c r="D71" s="43"/>
      <c r="E71" s="37" t="s">
        <v>541</v>
      </c>
      <c r="F71" s="43"/>
      <c r="G71" s="43"/>
      <c r="H71" s="43"/>
      <c r="I71" s="43"/>
      <c r="J71" s="44"/>
    </row>
    <row r="72">
      <c r="A72" s="35" t="s">
        <v>179</v>
      </c>
      <c r="B72" s="42"/>
      <c r="C72" s="43"/>
      <c r="D72" s="43"/>
      <c r="E72" s="45" t="s">
        <v>542</v>
      </c>
      <c r="F72" s="43"/>
      <c r="G72" s="43"/>
      <c r="H72" s="43"/>
      <c r="I72" s="43"/>
      <c r="J72" s="44"/>
    </row>
    <row r="73" ht="60">
      <c r="A73" s="35" t="s">
        <v>181</v>
      </c>
      <c r="B73" s="42"/>
      <c r="C73" s="43"/>
      <c r="D73" s="43"/>
      <c r="E73" s="37" t="s">
        <v>543</v>
      </c>
      <c r="F73" s="43"/>
      <c r="G73" s="43"/>
      <c r="H73" s="43"/>
      <c r="I73" s="43"/>
      <c r="J73" s="44"/>
    </row>
    <row r="74">
      <c r="A74" s="35" t="s">
        <v>171</v>
      </c>
      <c r="B74" s="35">
        <v>16</v>
      </c>
      <c r="C74" s="36" t="s">
        <v>313</v>
      </c>
      <c r="D74" s="35" t="s">
        <v>173</v>
      </c>
      <c r="E74" s="37" t="s">
        <v>314</v>
      </c>
      <c r="F74" s="38" t="s">
        <v>241</v>
      </c>
      <c r="G74" s="39">
        <v>35.880000000000003</v>
      </c>
      <c r="H74" s="40">
        <v>0</v>
      </c>
      <c r="I74" s="40">
        <f>ROUND(G74*H74,P4)</f>
        <v>0</v>
      </c>
      <c r="J74" s="38" t="s">
        <v>271</v>
      </c>
      <c r="O74" s="41">
        <f>I74*0.21</f>
        <v>0</v>
      </c>
      <c r="P74">
        <v>3</v>
      </c>
    </row>
    <row r="75">
      <c r="A75" s="35" t="s">
        <v>177</v>
      </c>
      <c r="B75" s="42"/>
      <c r="C75" s="43"/>
      <c r="D75" s="43"/>
      <c r="E75" s="37" t="s">
        <v>315</v>
      </c>
      <c r="F75" s="43"/>
      <c r="G75" s="43"/>
      <c r="H75" s="43"/>
      <c r="I75" s="43"/>
      <c r="J75" s="44"/>
    </row>
    <row r="76">
      <c r="A76" s="35" t="s">
        <v>179</v>
      </c>
      <c r="B76" s="42"/>
      <c r="C76" s="43"/>
      <c r="D76" s="43"/>
      <c r="E76" s="45" t="s">
        <v>555</v>
      </c>
      <c r="F76" s="43"/>
      <c r="G76" s="43"/>
      <c r="H76" s="43"/>
      <c r="I76" s="43"/>
      <c r="J76" s="44"/>
    </row>
    <row r="77" ht="409.5">
      <c r="A77" s="35" t="s">
        <v>181</v>
      </c>
      <c r="B77" s="42"/>
      <c r="C77" s="43"/>
      <c r="D77" s="43"/>
      <c r="E77" s="37" t="s">
        <v>317</v>
      </c>
      <c r="F77" s="43"/>
      <c r="G77" s="43"/>
      <c r="H77" s="43"/>
      <c r="I77" s="43"/>
      <c r="J77" s="44"/>
    </row>
    <row r="78">
      <c r="A78" s="29" t="s">
        <v>168</v>
      </c>
      <c r="B78" s="30"/>
      <c r="C78" s="31" t="s">
        <v>318</v>
      </c>
      <c r="D78" s="32"/>
      <c r="E78" s="29" t="s">
        <v>319</v>
      </c>
      <c r="F78" s="32"/>
      <c r="G78" s="32"/>
      <c r="H78" s="32"/>
      <c r="I78" s="33">
        <f>SUMIFS(I79:I82,A79:A82,"P")</f>
        <v>0</v>
      </c>
      <c r="J78" s="34"/>
    </row>
    <row r="79">
      <c r="A79" s="35" t="s">
        <v>171</v>
      </c>
      <c r="B79" s="35">
        <v>17</v>
      </c>
      <c r="C79" s="36" t="s">
        <v>545</v>
      </c>
      <c r="D79" s="35" t="s">
        <v>173</v>
      </c>
      <c r="E79" s="37" t="s">
        <v>546</v>
      </c>
      <c r="F79" s="38" t="s">
        <v>322</v>
      </c>
      <c r="G79" s="39">
        <v>27.600000000000001</v>
      </c>
      <c r="H79" s="40">
        <v>0</v>
      </c>
      <c r="I79" s="40">
        <f>ROUND(G79*H79,P4)</f>
        <v>0</v>
      </c>
      <c r="J79" s="38" t="s">
        <v>176</v>
      </c>
      <c r="O79" s="41">
        <f>I79*0.21</f>
        <v>0</v>
      </c>
      <c r="P79">
        <v>3</v>
      </c>
    </row>
    <row r="80">
      <c r="A80" s="35" t="s">
        <v>177</v>
      </c>
      <c r="B80" s="42"/>
      <c r="C80" s="43"/>
      <c r="D80" s="43"/>
      <c r="E80" s="37" t="s">
        <v>323</v>
      </c>
      <c r="F80" s="43"/>
      <c r="G80" s="43"/>
      <c r="H80" s="43"/>
      <c r="I80" s="43"/>
      <c r="J80" s="44"/>
    </row>
    <row r="81">
      <c r="A81" s="35" t="s">
        <v>179</v>
      </c>
      <c r="B81" s="42"/>
      <c r="C81" s="43"/>
      <c r="D81" s="43"/>
      <c r="E81" s="45" t="s">
        <v>556</v>
      </c>
      <c r="F81" s="43"/>
      <c r="G81" s="43"/>
      <c r="H81" s="43"/>
      <c r="I81" s="43"/>
      <c r="J81" s="44"/>
    </row>
    <row r="82" ht="90">
      <c r="A82" s="35" t="s">
        <v>181</v>
      </c>
      <c r="B82" s="46"/>
      <c r="C82" s="47"/>
      <c r="D82" s="47"/>
      <c r="E82" s="37" t="s">
        <v>325</v>
      </c>
      <c r="F82" s="47"/>
      <c r="G82" s="47"/>
      <c r="H82" s="47"/>
      <c r="I82" s="47"/>
      <c r="J82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33</v>
      </c>
      <c r="I3" s="23">
        <f>SUMIFS(I9:I82,A9:A82,"SD")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35</v>
      </c>
      <c r="D4" s="20"/>
      <c r="E4" s="21" t="s">
        <v>526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156</v>
      </c>
      <c r="C5" s="19" t="s">
        <v>33</v>
      </c>
      <c r="D5" s="20"/>
      <c r="E5" s="21" t="s">
        <v>34</v>
      </c>
      <c r="F5" s="15"/>
      <c r="G5" s="15"/>
      <c r="H5" s="15"/>
      <c r="I5" s="15"/>
      <c r="J5" s="17"/>
      <c r="O5">
        <v>0.20999999999999999</v>
      </c>
    </row>
    <row r="6">
      <c r="A6" s="24" t="s">
        <v>157</v>
      </c>
      <c r="B6" s="25" t="s">
        <v>158</v>
      </c>
      <c r="C6" s="7" t="s">
        <v>159</v>
      </c>
      <c r="D6" s="7" t="s">
        <v>160</v>
      </c>
      <c r="E6" s="7" t="s">
        <v>161</v>
      </c>
      <c r="F6" s="7" t="s">
        <v>162</v>
      </c>
      <c r="G6" s="7" t="s">
        <v>163</v>
      </c>
      <c r="H6" s="7" t="s">
        <v>164</v>
      </c>
      <c r="I6" s="7"/>
      <c r="J6" s="26" t="s">
        <v>165</v>
      </c>
    </row>
    <row r="7">
      <c r="A7" s="24"/>
      <c r="B7" s="25"/>
      <c r="C7" s="7"/>
      <c r="D7" s="7"/>
      <c r="E7" s="7"/>
      <c r="F7" s="7"/>
      <c r="G7" s="7"/>
      <c r="H7" s="7" t="s">
        <v>166</v>
      </c>
      <c r="I7" s="7" t="s">
        <v>167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168</v>
      </c>
      <c r="B9" s="30"/>
      <c r="C9" s="31" t="s">
        <v>237</v>
      </c>
      <c r="D9" s="32"/>
      <c r="E9" s="29" t="s">
        <v>238</v>
      </c>
      <c r="F9" s="32"/>
      <c r="G9" s="32"/>
      <c r="H9" s="32"/>
      <c r="I9" s="33">
        <f>SUMIFS(I10:I25,A10:A25,"P")</f>
        <v>0</v>
      </c>
      <c r="J9" s="34"/>
    </row>
    <row r="10">
      <c r="A10" s="35" t="s">
        <v>171</v>
      </c>
      <c r="B10" s="35">
        <v>1</v>
      </c>
      <c r="C10" s="36" t="s">
        <v>239</v>
      </c>
      <c r="D10" s="35" t="s">
        <v>173</v>
      </c>
      <c r="E10" s="37" t="s">
        <v>240</v>
      </c>
      <c r="F10" s="38" t="s">
        <v>241</v>
      </c>
      <c r="G10" s="39">
        <v>10.353999999999999</v>
      </c>
      <c r="H10" s="40">
        <v>0</v>
      </c>
      <c r="I10" s="40">
        <f>ROUND(G10*H10,P4)</f>
        <v>0</v>
      </c>
      <c r="J10" s="38" t="s">
        <v>176</v>
      </c>
      <c r="O10" s="41">
        <f>I10*0.21</f>
        <v>0</v>
      </c>
      <c r="P10">
        <v>3</v>
      </c>
    </row>
    <row r="11">
      <c r="A11" s="35" t="s">
        <v>177</v>
      </c>
      <c r="B11" s="42"/>
      <c r="C11" s="43"/>
      <c r="D11" s="43"/>
      <c r="E11" s="37" t="s">
        <v>242</v>
      </c>
      <c r="F11" s="43"/>
      <c r="G11" s="43"/>
      <c r="H11" s="43"/>
      <c r="I11" s="43"/>
      <c r="J11" s="44"/>
    </row>
    <row r="12" ht="30">
      <c r="A12" s="35" t="s">
        <v>179</v>
      </c>
      <c r="B12" s="42"/>
      <c r="C12" s="43"/>
      <c r="D12" s="43"/>
      <c r="E12" s="45" t="s">
        <v>563</v>
      </c>
      <c r="F12" s="43"/>
      <c r="G12" s="43"/>
      <c r="H12" s="43"/>
      <c r="I12" s="43"/>
      <c r="J12" s="44"/>
    </row>
    <row r="13" ht="409.5">
      <c r="A13" s="35" t="s">
        <v>181</v>
      </c>
      <c r="B13" s="42"/>
      <c r="C13" s="43"/>
      <c r="D13" s="43"/>
      <c r="E13" s="37" t="s">
        <v>244</v>
      </c>
      <c r="F13" s="43"/>
      <c r="G13" s="43"/>
      <c r="H13" s="43"/>
      <c r="I13" s="43"/>
      <c r="J13" s="44"/>
    </row>
    <row r="14">
      <c r="A14" s="35" t="s">
        <v>171</v>
      </c>
      <c r="B14" s="35">
        <v>2</v>
      </c>
      <c r="C14" s="36" t="s">
        <v>245</v>
      </c>
      <c r="D14" s="35" t="s">
        <v>173</v>
      </c>
      <c r="E14" s="37" t="s">
        <v>246</v>
      </c>
      <c r="F14" s="38" t="s">
        <v>241</v>
      </c>
      <c r="G14" s="39">
        <v>10.353999999999999</v>
      </c>
      <c r="H14" s="40">
        <v>0</v>
      </c>
      <c r="I14" s="40">
        <f>ROUND(G14*H14,P4)</f>
        <v>0</v>
      </c>
      <c r="J14" s="38" t="s">
        <v>176</v>
      </c>
      <c r="O14" s="41">
        <f>I14*0.21</f>
        <v>0</v>
      </c>
      <c r="P14">
        <v>3</v>
      </c>
    </row>
    <row r="15">
      <c r="A15" s="35" t="s">
        <v>177</v>
      </c>
      <c r="B15" s="42"/>
      <c r="C15" s="43"/>
      <c r="D15" s="43"/>
      <c r="E15" s="37" t="s">
        <v>247</v>
      </c>
      <c r="F15" s="43"/>
      <c r="G15" s="43"/>
      <c r="H15" s="43"/>
      <c r="I15" s="43"/>
      <c r="J15" s="44"/>
    </row>
    <row r="16" ht="30">
      <c r="A16" s="35" t="s">
        <v>179</v>
      </c>
      <c r="B16" s="42"/>
      <c r="C16" s="43"/>
      <c r="D16" s="43"/>
      <c r="E16" s="45" t="s">
        <v>563</v>
      </c>
      <c r="F16" s="43"/>
      <c r="G16" s="43"/>
      <c r="H16" s="43"/>
      <c r="I16" s="43"/>
      <c r="J16" s="44"/>
    </row>
    <row r="17" ht="270">
      <c r="A17" s="35" t="s">
        <v>181</v>
      </c>
      <c r="B17" s="42"/>
      <c r="C17" s="43"/>
      <c r="D17" s="43"/>
      <c r="E17" s="37" t="s">
        <v>248</v>
      </c>
      <c r="F17" s="43"/>
      <c r="G17" s="43"/>
      <c r="H17" s="43"/>
      <c r="I17" s="43"/>
      <c r="J17" s="44"/>
    </row>
    <row r="18">
      <c r="A18" s="35" t="s">
        <v>171</v>
      </c>
      <c r="B18" s="35">
        <v>3</v>
      </c>
      <c r="C18" s="36" t="s">
        <v>249</v>
      </c>
      <c r="D18" s="35" t="s">
        <v>173</v>
      </c>
      <c r="E18" s="37" t="s">
        <v>250</v>
      </c>
      <c r="F18" s="38" t="s">
        <v>241</v>
      </c>
      <c r="G18" s="39">
        <v>4</v>
      </c>
      <c r="H18" s="40">
        <v>0</v>
      </c>
      <c r="I18" s="40">
        <f>ROUND(G18*H18,P4)</f>
        <v>0</v>
      </c>
      <c r="J18" s="38" t="s">
        <v>176</v>
      </c>
      <c r="O18" s="41">
        <f>I18*0.21</f>
        <v>0</v>
      </c>
      <c r="P18">
        <v>3</v>
      </c>
    </row>
    <row r="19">
      <c r="A19" s="35" t="s">
        <v>177</v>
      </c>
      <c r="B19" s="42"/>
      <c r="C19" s="43"/>
      <c r="D19" s="43"/>
      <c r="E19" s="37" t="s">
        <v>251</v>
      </c>
      <c r="F19" s="43"/>
      <c r="G19" s="43"/>
      <c r="H19" s="43"/>
      <c r="I19" s="43"/>
      <c r="J19" s="44"/>
    </row>
    <row r="20">
      <c r="A20" s="35" t="s">
        <v>179</v>
      </c>
      <c r="B20" s="42"/>
      <c r="C20" s="43"/>
      <c r="D20" s="43"/>
      <c r="E20" s="45" t="s">
        <v>252</v>
      </c>
      <c r="F20" s="43"/>
      <c r="G20" s="43"/>
      <c r="H20" s="43"/>
      <c r="I20" s="43"/>
      <c r="J20" s="44"/>
    </row>
    <row r="21" ht="330">
      <c r="A21" s="35" t="s">
        <v>181</v>
      </c>
      <c r="B21" s="42"/>
      <c r="C21" s="43"/>
      <c r="D21" s="43"/>
      <c r="E21" s="37" t="s">
        <v>253</v>
      </c>
      <c r="F21" s="43"/>
      <c r="G21" s="43"/>
      <c r="H21" s="43"/>
      <c r="I21" s="43"/>
      <c r="J21" s="44"/>
    </row>
    <row r="22">
      <c r="A22" s="35" t="s">
        <v>171</v>
      </c>
      <c r="B22" s="35">
        <v>4</v>
      </c>
      <c r="C22" s="36" t="s">
        <v>254</v>
      </c>
      <c r="D22" s="35" t="s">
        <v>173</v>
      </c>
      <c r="E22" s="37" t="s">
        <v>255</v>
      </c>
      <c r="F22" s="38" t="s">
        <v>241</v>
      </c>
      <c r="G22" s="39">
        <v>542.61599999999999</v>
      </c>
      <c r="H22" s="40">
        <v>0</v>
      </c>
      <c r="I22" s="40">
        <f>ROUND(G22*H22,P4)</f>
        <v>0</v>
      </c>
      <c r="J22" s="38" t="s">
        <v>176</v>
      </c>
      <c r="O22" s="41">
        <f>I22*0.21</f>
        <v>0</v>
      </c>
      <c r="P22">
        <v>3</v>
      </c>
    </row>
    <row r="23" ht="30">
      <c r="A23" s="35" t="s">
        <v>177</v>
      </c>
      <c r="B23" s="42"/>
      <c r="C23" s="43"/>
      <c r="D23" s="43"/>
      <c r="E23" s="37" t="s">
        <v>256</v>
      </c>
      <c r="F23" s="43"/>
      <c r="G23" s="43"/>
      <c r="H23" s="43"/>
      <c r="I23" s="43"/>
      <c r="J23" s="44"/>
    </row>
    <row r="24">
      <c r="A24" s="35" t="s">
        <v>179</v>
      </c>
      <c r="B24" s="42"/>
      <c r="C24" s="43"/>
      <c r="D24" s="43"/>
      <c r="E24" s="45" t="s">
        <v>549</v>
      </c>
      <c r="F24" s="43"/>
      <c r="G24" s="43"/>
      <c r="H24" s="43"/>
      <c r="I24" s="43"/>
      <c r="J24" s="44"/>
    </row>
    <row r="25" ht="409.5">
      <c r="A25" s="35" t="s">
        <v>181</v>
      </c>
      <c r="B25" s="42"/>
      <c r="C25" s="43"/>
      <c r="D25" s="43"/>
      <c r="E25" s="37" t="s">
        <v>258</v>
      </c>
      <c r="F25" s="43"/>
      <c r="G25" s="43"/>
      <c r="H25" s="43"/>
      <c r="I25" s="43"/>
      <c r="J25" s="44"/>
    </row>
    <row r="26">
      <c r="A26" s="29" t="s">
        <v>168</v>
      </c>
      <c r="B26" s="30"/>
      <c r="C26" s="31" t="s">
        <v>259</v>
      </c>
      <c r="D26" s="32"/>
      <c r="E26" s="29" t="s">
        <v>260</v>
      </c>
      <c r="F26" s="32"/>
      <c r="G26" s="32"/>
      <c r="H26" s="32"/>
      <c r="I26" s="33">
        <f>SUMIFS(I27:I30,A27:A30,"P")</f>
        <v>0</v>
      </c>
      <c r="J26" s="34"/>
    </row>
    <row r="27">
      <c r="A27" s="35" t="s">
        <v>171</v>
      </c>
      <c r="B27" s="35">
        <v>5</v>
      </c>
      <c r="C27" s="36" t="s">
        <v>261</v>
      </c>
      <c r="D27" s="35" t="s">
        <v>173</v>
      </c>
      <c r="E27" s="37" t="s">
        <v>262</v>
      </c>
      <c r="F27" s="38" t="s">
        <v>263</v>
      </c>
      <c r="G27" s="39">
        <v>0.029000000000000001</v>
      </c>
      <c r="H27" s="40">
        <v>0</v>
      </c>
      <c r="I27" s="40">
        <f>ROUND(G27*H27,P4)</f>
        <v>0</v>
      </c>
      <c r="J27" s="38" t="s">
        <v>176</v>
      </c>
      <c r="O27" s="41">
        <f>I27*0.21</f>
        <v>0</v>
      </c>
      <c r="P27">
        <v>3</v>
      </c>
    </row>
    <row r="28" ht="30">
      <c r="A28" s="35" t="s">
        <v>177</v>
      </c>
      <c r="B28" s="42"/>
      <c r="C28" s="43"/>
      <c r="D28" s="43"/>
      <c r="E28" s="37" t="s">
        <v>264</v>
      </c>
      <c r="F28" s="43"/>
      <c r="G28" s="43"/>
      <c r="H28" s="43"/>
      <c r="I28" s="43"/>
      <c r="J28" s="44"/>
    </row>
    <row r="29" ht="30">
      <c r="A29" s="35" t="s">
        <v>179</v>
      </c>
      <c r="B29" s="42"/>
      <c r="C29" s="43"/>
      <c r="D29" s="43"/>
      <c r="E29" s="45" t="s">
        <v>529</v>
      </c>
      <c r="F29" s="43"/>
      <c r="G29" s="43"/>
      <c r="H29" s="43"/>
      <c r="I29" s="43"/>
      <c r="J29" s="44"/>
    </row>
    <row r="30" ht="375">
      <c r="A30" s="35" t="s">
        <v>181</v>
      </c>
      <c r="B30" s="42"/>
      <c r="C30" s="43"/>
      <c r="D30" s="43"/>
      <c r="E30" s="37" t="s">
        <v>266</v>
      </c>
      <c r="F30" s="43"/>
      <c r="G30" s="43"/>
      <c r="H30" s="43"/>
      <c r="I30" s="43"/>
      <c r="J30" s="44"/>
    </row>
    <row r="31">
      <c r="A31" s="29" t="s">
        <v>168</v>
      </c>
      <c r="B31" s="30"/>
      <c r="C31" s="31" t="s">
        <v>267</v>
      </c>
      <c r="D31" s="32"/>
      <c r="E31" s="29" t="s">
        <v>268</v>
      </c>
      <c r="F31" s="32"/>
      <c r="G31" s="32"/>
      <c r="H31" s="32"/>
      <c r="I31" s="33">
        <f>SUMIFS(I32:I59,A32:A59,"P")</f>
        <v>0</v>
      </c>
      <c r="J31" s="34"/>
    </row>
    <row r="32">
      <c r="A32" s="35" t="s">
        <v>171</v>
      </c>
      <c r="B32" s="35">
        <v>6</v>
      </c>
      <c r="C32" s="36" t="s">
        <v>269</v>
      </c>
      <c r="D32" s="35" t="s">
        <v>173</v>
      </c>
      <c r="E32" s="37" t="s">
        <v>270</v>
      </c>
      <c r="F32" s="38" t="s">
        <v>241</v>
      </c>
      <c r="G32" s="39">
        <v>0.45000000000000001</v>
      </c>
      <c r="H32" s="40">
        <v>0</v>
      </c>
      <c r="I32" s="40">
        <f>ROUND(G32*H32,P4)</f>
        <v>0</v>
      </c>
      <c r="J32" s="38" t="s">
        <v>271</v>
      </c>
      <c r="O32" s="41">
        <f>I32*0.21</f>
        <v>0</v>
      </c>
      <c r="P32">
        <v>3</v>
      </c>
    </row>
    <row r="33">
      <c r="A33" s="35" t="s">
        <v>177</v>
      </c>
      <c r="B33" s="42"/>
      <c r="C33" s="43"/>
      <c r="D33" s="43"/>
      <c r="E33" s="37" t="s">
        <v>272</v>
      </c>
      <c r="F33" s="43"/>
      <c r="G33" s="43"/>
      <c r="H33" s="43"/>
      <c r="I33" s="43"/>
      <c r="J33" s="44"/>
    </row>
    <row r="34">
      <c r="A34" s="35" t="s">
        <v>179</v>
      </c>
      <c r="B34" s="42"/>
      <c r="C34" s="43"/>
      <c r="D34" s="43"/>
      <c r="E34" s="45" t="s">
        <v>273</v>
      </c>
      <c r="F34" s="43"/>
      <c r="G34" s="43"/>
      <c r="H34" s="43"/>
      <c r="I34" s="43"/>
      <c r="J34" s="44"/>
    </row>
    <row r="35" ht="345">
      <c r="A35" s="35" t="s">
        <v>181</v>
      </c>
      <c r="B35" s="42"/>
      <c r="C35" s="43"/>
      <c r="D35" s="43"/>
      <c r="E35" s="37" t="s">
        <v>274</v>
      </c>
      <c r="F35" s="43"/>
      <c r="G35" s="43"/>
      <c r="H35" s="43"/>
      <c r="I35" s="43"/>
      <c r="J35" s="44"/>
    </row>
    <row r="36">
      <c r="A36" s="35" t="s">
        <v>171</v>
      </c>
      <c r="B36" s="35">
        <v>7</v>
      </c>
      <c r="C36" s="36" t="s">
        <v>275</v>
      </c>
      <c r="D36" s="35" t="s">
        <v>188</v>
      </c>
      <c r="E36" s="37" t="s">
        <v>276</v>
      </c>
      <c r="F36" s="38" t="s">
        <v>241</v>
      </c>
      <c r="G36" s="39">
        <v>8.2680000000000007</v>
      </c>
      <c r="H36" s="40">
        <v>0</v>
      </c>
      <c r="I36" s="40">
        <f>ROUND(G36*H36,P4)</f>
        <v>0</v>
      </c>
      <c r="J36" s="38" t="s">
        <v>271</v>
      </c>
      <c r="O36" s="41">
        <f>I36*0.21</f>
        <v>0</v>
      </c>
      <c r="P36">
        <v>3</v>
      </c>
    </row>
    <row r="37">
      <c r="A37" s="35" t="s">
        <v>177</v>
      </c>
      <c r="B37" s="42"/>
      <c r="C37" s="43"/>
      <c r="D37" s="43"/>
      <c r="E37" s="37" t="s">
        <v>277</v>
      </c>
      <c r="F37" s="43"/>
      <c r="G37" s="43"/>
      <c r="H37" s="43"/>
      <c r="I37" s="43"/>
      <c r="J37" s="44"/>
    </row>
    <row r="38">
      <c r="A38" s="35" t="s">
        <v>179</v>
      </c>
      <c r="B38" s="42"/>
      <c r="C38" s="43"/>
      <c r="D38" s="43"/>
      <c r="E38" s="45" t="s">
        <v>550</v>
      </c>
      <c r="F38" s="43"/>
      <c r="G38" s="43"/>
      <c r="H38" s="43"/>
      <c r="I38" s="43"/>
      <c r="J38" s="44"/>
    </row>
    <row r="39" ht="409.5">
      <c r="A39" s="35" t="s">
        <v>181</v>
      </c>
      <c r="B39" s="42"/>
      <c r="C39" s="43"/>
      <c r="D39" s="43"/>
      <c r="E39" s="37" t="s">
        <v>279</v>
      </c>
      <c r="F39" s="43"/>
      <c r="G39" s="43"/>
      <c r="H39" s="43"/>
      <c r="I39" s="43"/>
      <c r="J39" s="44"/>
    </row>
    <row r="40">
      <c r="A40" s="35" t="s">
        <v>171</v>
      </c>
      <c r="B40" s="35">
        <v>8</v>
      </c>
      <c r="C40" s="36" t="s">
        <v>275</v>
      </c>
      <c r="D40" s="35" t="s">
        <v>192</v>
      </c>
      <c r="E40" s="37" t="s">
        <v>276</v>
      </c>
      <c r="F40" s="38" t="s">
        <v>241</v>
      </c>
      <c r="G40" s="39">
        <v>0.5</v>
      </c>
      <c r="H40" s="40">
        <v>0</v>
      </c>
      <c r="I40" s="40">
        <f>ROUND(G40*H40,P4)</f>
        <v>0</v>
      </c>
      <c r="J40" s="38" t="s">
        <v>271</v>
      </c>
      <c r="O40" s="41">
        <f>I40*0.21</f>
        <v>0</v>
      </c>
      <c r="P40">
        <v>3</v>
      </c>
    </row>
    <row r="41">
      <c r="A41" s="35" t="s">
        <v>177</v>
      </c>
      <c r="B41" s="42"/>
      <c r="C41" s="43"/>
      <c r="D41" s="43"/>
      <c r="E41" s="37" t="s">
        <v>280</v>
      </c>
      <c r="F41" s="43"/>
      <c r="G41" s="43"/>
      <c r="H41" s="43"/>
      <c r="I41" s="43"/>
      <c r="J41" s="44"/>
    </row>
    <row r="42">
      <c r="A42" s="35" t="s">
        <v>179</v>
      </c>
      <c r="B42" s="42"/>
      <c r="C42" s="43"/>
      <c r="D42" s="43"/>
      <c r="E42" s="45" t="s">
        <v>532</v>
      </c>
      <c r="F42" s="43"/>
      <c r="G42" s="43"/>
      <c r="H42" s="43"/>
      <c r="I42" s="43"/>
      <c r="J42" s="44"/>
    </row>
    <row r="43" ht="409.5">
      <c r="A43" s="35" t="s">
        <v>181</v>
      </c>
      <c r="B43" s="42"/>
      <c r="C43" s="43"/>
      <c r="D43" s="43"/>
      <c r="E43" s="37" t="s">
        <v>279</v>
      </c>
      <c r="F43" s="43"/>
      <c r="G43" s="43"/>
      <c r="H43" s="43"/>
      <c r="I43" s="43"/>
      <c r="J43" s="44"/>
    </row>
    <row r="44">
      <c r="A44" s="35" t="s">
        <v>171</v>
      </c>
      <c r="B44" s="35">
        <v>9</v>
      </c>
      <c r="C44" s="36" t="s">
        <v>282</v>
      </c>
      <c r="D44" s="35" t="s">
        <v>173</v>
      </c>
      <c r="E44" s="37" t="s">
        <v>283</v>
      </c>
      <c r="F44" s="38" t="s">
        <v>241</v>
      </c>
      <c r="G44" s="39">
        <v>16.041</v>
      </c>
      <c r="H44" s="40">
        <v>0</v>
      </c>
      <c r="I44" s="40">
        <f>ROUND(G44*H44,P4)</f>
        <v>0</v>
      </c>
      <c r="J44" s="38" t="s">
        <v>176</v>
      </c>
      <c r="O44" s="41">
        <f>I44*0.21</f>
        <v>0</v>
      </c>
      <c r="P44">
        <v>3</v>
      </c>
    </row>
    <row r="45">
      <c r="A45" s="35" t="s">
        <v>177</v>
      </c>
      <c r="B45" s="42"/>
      <c r="C45" s="43"/>
      <c r="D45" s="43"/>
      <c r="E45" s="37" t="s">
        <v>284</v>
      </c>
      <c r="F45" s="43"/>
      <c r="G45" s="43"/>
      <c r="H45" s="43"/>
      <c r="I45" s="43"/>
      <c r="J45" s="44"/>
    </row>
    <row r="46">
      <c r="A46" s="35" t="s">
        <v>179</v>
      </c>
      <c r="B46" s="42"/>
      <c r="C46" s="43"/>
      <c r="D46" s="43"/>
      <c r="E46" s="45" t="s">
        <v>564</v>
      </c>
      <c r="F46" s="43"/>
      <c r="G46" s="43"/>
      <c r="H46" s="43"/>
      <c r="I46" s="43"/>
      <c r="J46" s="44"/>
    </row>
    <row r="47" ht="105">
      <c r="A47" s="35" t="s">
        <v>181</v>
      </c>
      <c r="B47" s="42"/>
      <c r="C47" s="43"/>
      <c r="D47" s="43"/>
      <c r="E47" s="37" t="s">
        <v>286</v>
      </c>
      <c r="F47" s="43"/>
      <c r="G47" s="43"/>
      <c r="H47" s="43"/>
      <c r="I47" s="43"/>
      <c r="J47" s="44"/>
    </row>
    <row r="48">
      <c r="A48" s="35" t="s">
        <v>171</v>
      </c>
      <c r="B48" s="35">
        <v>10</v>
      </c>
      <c r="C48" s="36" t="s">
        <v>287</v>
      </c>
      <c r="D48" s="35" t="s">
        <v>173</v>
      </c>
      <c r="E48" s="37" t="s">
        <v>288</v>
      </c>
      <c r="F48" s="38" t="s">
        <v>241</v>
      </c>
      <c r="G48" s="39">
        <v>32.082000000000001</v>
      </c>
      <c r="H48" s="40">
        <v>0</v>
      </c>
      <c r="I48" s="40">
        <f>ROUND(G48*H48,P4)</f>
        <v>0</v>
      </c>
      <c r="J48" s="38" t="s">
        <v>176</v>
      </c>
      <c r="O48" s="41">
        <f>I48*0.21</f>
        <v>0</v>
      </c>
      <c r="P48">
        <v>3</v>
      </c>
    </row>
    <row r="49" ht="45">
      <c r="A49" s="35" t="s">
        <v>177</v>
      </c>
      <c r="B49" s="42"/>
      <c r="C49" s="43"/>
      <c r="D49" s="43"/>
      <c r="E49" s="37" t="s">
        <v>289</v>
      </c>
      <c r="F49" s="43"/>
      <c r="G49" s="43"/>
      <c r="H49" s="43"/>
      <c r="I49" s="43"/>
      <c r="J49" s="44"/>
    </row>
    <row r="50">
      <c r="A50" s="35" t="s">
        <v>179</v>
      </c>
      <c r="B50" s="42"/>
      <c r="C50" s="43"/>
      <c r="D50" s="43"/>
      <c r="E50" s="45" t="s">
        <v>565</v>
      </c>
      <c r="F50" s="43"/>
      <c r="G50" s="43"/>
      <c r="H50" s="43"/>
      <c r="I50" s="43"/>
      <c r="J50" s="44"/>
    </row>
    <row r="51" ht="150">
      <c r="A51" s="35" t="s">
        <v>181</v>
      </c>
      <c r="B51" s="42"/>
      <c r="C51" s="43"/>
      <c r="D51" s="43"/>
      <c r="E51" s="37" t="s">
        <v>291</v>
      </c>
      <c r="F51" s="43"/>
      <c r="G51" s="43"/>
      <c r="H51" s="43"/>
      <c r="I51" s="43"/>
      <c r="J51" s="44"/>
    </row>
    <row r="52">
      <c r="A52" s="35" t="s">
        <v>171</v>
      </c>
      <c r="B52" s="35">
        <v>11</v>
      </c>
      <c r="C52" s="36" t="s">
        <v>292</v>
      </c>
      <c r="D52" s="35" t="s">
        <v>188</v>
      </c>
      <c r="E52" s="37" t="s">
        <v>293</v>
      </c>
      <c r="F52" s="38" t="s">
        <v>241</v>
      </c>
      <c r="G52" s="39">
        <v>4</v>
      </c>
      <c r="H52" s="40">
        <v>0</v>
      </c>
      <c r="I52" s="40">
        <f>ROUND(G52*H52,P4)</f>
        <v>0</v>
      </c>
      <c r="J52" s="38" t="s">
        <v>271</v>
      </c>
      <c r="O52" s="41">
        <f>I52*0.21</f>
        <v>0</v>
      </c>
      <c r="P52">
        <v>3</v>
      </c>
    </row>
    <row r="53" ht="30">
      <c r="A53" s="35" t="s">
        <v>177</v>
      </c>
      <c r="B53" s="42"/>
      <c r="C53" s="43"/>
      <c r="D53" s="43"/>
      <c r="E53" s="37" t="s">
        <v>535</v>
      </c>
      <c r="F53" s="43"/>
      <c r="G53" s="43"/>
      <c r="H53" s="43"/>
      <c r="I53" s="43"/>
      <c r="J53" s="44"/>
    </row>
    <row r="54">
      <c r="A54" s="35" t="s">
        <v>179</v>
      </c>
      <c r="B54" s="42"/>
      <c r="C54" s="43"/>
      <c r="D54" s="43"/>
      <c r="E54" s="45" t="s">
        <v>536</v>
      </c>
      <c r="F54" s="43"/>
      <c r="G54" s="43"/>
      <c r="H54" s="43"/>
      <c r="I54" s="43"/>
      <c r="J54" s="44"/>
    </row>
    <row r="55" ht="409.5">
      <c r="A55" s="35" t="s">
        <v>181</v>
      </c>
      <c r="B55" s="42"/>
      <c r="C55" s="43"/>
      <c r="D55" s="43"/>
      <c r="E55" s="37" t="s">
        <v>296</v>
      </c>
      <c r="F55" s="43"/>
      <c r="G55" s="43"/>
      <c r="H55" s="43"/>
      <c r="I55" s="43"/>
      <c r="J55" s="44"/>
    </row>
    <row r="56">
      <c r="A56" s="35" t="s">
        <v>171</v>
      </c>
      <c r="B56" s="35">
        <v>12</v>
      </c>
      <c r="C56" s="36" t="s">
        <v>292</v>
      </c>
      <c r="D56" s="35" t="s">
        <v>192</v>
      </c>
      <c r="E56" s="37" t="s">
        <v>293</v>
      </c>
      <c r="F56" s="38" t="s">
        <v>241</v>
      </c>
      <c r="G56" s="39">
        <v>6.3540000000000001</v>
      </c>
      <c r="H56" s="40">
        <v>0</v>
      </c>
      <c r="I56" s="40">
        <f>ROUND(G56*H56,P4)</f>
        <v>0</v>
      </c>
      <c r="J56" s="38" t="s">
        <v>271</v>
      </c>
      <c r="O56" s="41">
        <f>I56*0.21</f>
        <v>0</v>
      </c>
      <c r="P56">
        <v>3</v>
      </c>
    </row>
    <row r="57" ht="30">
      <c r="A57" s="35" t="s">
        <v>177</v>
      </c>
      <c r="B57" s="42"/>
      <c r="C57" s="43"/>
      <c r="D57" s="43"/>
      <c r="E57" s="37" t="s">
        <v>297</v>
      </c>
      <c r="F57" s="43"/>
      <c r="G57" s="43"/>
      <c r="H57" s="43"/>
      <c r="I57" s="43"/>
      <c r="J57" s="44"/>
    </row>
    <row r="58">
      <c r="A58" s="35" t="s">
        <v>179</v>
      </c>
      <c r="B58" s="42"/>
      <c r="C58" s="43"/>
      <c r="D58" s="43"/>
      <c r="E58" s="45" t="s">
        <v>566</v>
      </c>
      <c r="F58" s="43"/>
      <c r="G58" s="43"/>
      <c r="H58" s="43"/>
      <c r="I58" s="43"/>
      <c r="J58" s="44"/>
    </row>
    <row r="59" ht="409.5">
      <c r="A59" s="35" t="s">
        <v>181</v>
      </c>
      <c r="B59" s="42"/>
      <c r="C59" s="43"/>
      <c r="D59" s="43"/>
      <c r="E59" s="37" t="s">
        <v>296</v>
      </c>
      <c r="F59" s="43"/>
      <c r="G59" s="43"/>
      <c r="H59" s="43"/>
      <c r="I59" s="43"/>
      <c r="J59" s="44"/>
    </row>
    <row r="60">
      <c r="A60" s="29" t="s">
        <v>168</v>
      </c>
      <c r="B60" s="30"/>
      <c r="C60" s="31" t="s">
        <v>299</v>
      </c>
      <c r="D60" s="32"/>
      <c r="E60" s="29" t="s">
        <v>300</v>
      </c>
      <c r="F60" s="32"/>
      <c r="G60" s="32"/>
      <c r="H60" s="32"/>
      <c r="I60" s="33">
        <f>SUMIFS(I61:I68,A61:A68,"P")</f>
        <v>0</v>
      </c>
      <c r="J60" s="34"/>
    </row>
    <row r="61" ht="30">
      <c r="A61" s="35" t="s">
        <v>171</v>
      </c>
      <c r="B61" s="35">
        <v>13</v>
      </c>
      <c r="C61" s="36" t="s">
        <v>301</v>
      </c>
      <c r="D61" s="35" t="s">
        <v>173</v>
      </c>
      <c r="E61" s="37" t="s">
        <v>302</v>
      </c>
      <c r="F61" s="38" t="s">
        <v>303</v>
      </c>
      <c r="G61" s="39">
        <v>141.58799999999999</v>
      </c>
      <c r="H61" s="40">
        <v>0</v>
      </c>
      <c r="I61" s="40">
        <f>ROUND(G61*H61,P4)</f>
        <v>0</v>
      </c>
      <c r="J61" s="38" t="s">
        <v>271</v>
      </c>
      <c r="O61" s="41">
        <f>I61*0.21</f>
        <v>0</v>
      </c>
      <c r="P61">
        <v>3</v>
      </c>
    </row>
    <row r="62" ht="30">
      <c r="A62" s="35" t="s">
        <v>177</v>
      </c>
      <c r="B62" s="42"/>
      <c r="C62" s="43"/>
      <c r="D62" s="43"/>
      <c r="E62" s="37" t="s">
        <v>304</v>
      </c>
      <c r="F62" s="43"/>
      <c r="G62" s="43"/>
      <c r="H62" s="43"/>
      <c r="I62" s="43"/>
      <c r="J62" s="44"/>
    </row>
    <row r="63">
      <c r="A63" s="35" t="s">
        <v>179</v>
      </c>
      <c r="B63" s="42"/>
      <c r="C63" s="43"/>
      <c r="D63" s="43"/>
      <c r="E63" s="45" t="s">
        <v>554</v>
      </c>
      <c r="F63" s="43"/>
      <c r="G63" s="43"/>
      <c r="H63" s="43"/>
      <c r="I63" s="43"/>
      <c r="J63" s="44"/>
    </row>
    <row r="64" ht="285">
      <c r="A64" s="35" t="s">
        <v>181</v>
      </c>
      <c r="B64" s="42"/>
      <c r="C64" s="43"/>
      <c r="D64" s="43"/>
      <c r="E64" s="37" t="s">
        <v>306</v>
      </c>
      <c r="F64" s="43"/>
      <c r="G64" s="43"/>
      <c r="H64" s="43"/>
      <c r="I64" s="43"/>
      <c r="J64" s="44"/>
    </row>
    <row r="65">
      <c r="A65" s="35" t="s">
        <v>171</v>
      </c>
      <c r="B65" s="35">
        <v>14</v>
      </c>
      <c r="C65" s="36" t="s">
        <v>307</v>
      </c>
      <c r="D65" s="35" t="s">
        <v>173</v>
      </c>
      <c r="E65" s="37" t="s">
        <v>308</v>
      </c>
      <c r="F65" s="38" t="s">
        <v>303</v>
      </c>
      <c r="G65" s="39">
        <v>141.58799999999999</v>
      </c>
      <c r="H65" s="40">
        <v>0</v>
      </c>
      <c r="I65" s="40">
        <f>ROUND(G65*H65,P4)</f>
        <v>0</v>
      </c>
      <c r="J65" s="38" t="s">
        <v>176</v>
      </c>
      <c r="O65" s="41">
        <f>I65*0.21</f>
        <v>0</v>
      </c>
      <c r="P65">
        <v>3</v>
      </c>
    </row>
    <row r="66">
      <c r="A66" s="35" t="s">
        <v>177</v>
      </c>
      <c r="B66" s="42"/>
      <c r="C66" s="43"/>
      <c r="D66" s="43"/>
      <c r="E66" s="37" t="s">
        <v>309</v>
      </c>
      <c r="F66" s="43"/>
      <c r="G66" s="43"/>
      <c r="H66" s="43"/>
      <c r="I66" s="43"/>
      <c r="J66" s="44"/>
    </row>
    <row r="67">
      <c r="A67" s="35" t="s">
        <v>179</v>
      </c>
      <c r="B67" s="42"/>
      <c r="C67" s="43"/>
      <c r="D67" s="43"/>
      <c r="E67" s="45" t="s">
        <v>554</v>
      </c>
      <c r="F67" s="43"/>
      <c r="G67" s="43"/>
      <c r="H67" s="43"/>
      <c r="I67" s="43"/>
      <c r="J67" s="44"/>
    </row>
    <row r="68" ht="75">
      <c r="A68" s="35" t="s">
        <v>181</v>
      </c>
      <c r="B68" s="42"/>
      <c r="C68" s="43"/>
      <c r="D68" s="43"/>
      <c r="E68" s="37" t="s">
        <v>310</v>
      </c>
      <c r="F68" s="43"/>
      <c r="G68" s="43"/>
      <c r="H68" s="43"/>
      <c r="I68" s="43"/>
      <c r="J68" s="44"/>
    </row>
    <row r="69">
      <c r="A69" s="29" t="s">
        <v>168</v>
      </c>
      <c r="B69" s="30"/>
      <c r="C69" s="31" t="s">
        <v>311</v>
      </c>
      <c r="D69" s="32"/>
      <c r="E69" s="29" t="s">
        <v>312</v>
      </c>
      <c r="F69" s="32"/>
      <c r="G69" s="32"/>
      <c r="H69" s="32"/>
      <c r="I69" s="33">
        <f>SUMIFS(I70:I77,A70:A77,"P")</f>
        <v>0</v>
      </c>
      <c r="J69" s="34"/>
    </row>
    <row r="70">
      <c r="A70" s="35" t="s">
        <v>171</v>
      </c>
      <c r="B70" s="35">
        <v>15</v>
      </c>
      <c r="C70" s="36" t="s">
        <v>539</v>
      </c>
      <c r="D70" s="35" t="s">
        <v>173</v>
      </c>
      <c r="E70" s="37" t="s">
        <v>540</v>
      </c>
      <c r="F70" s="38" t="s">
        <v>229</v>
      </c>
      <c r="G70" s="39">
        <v>2</v>
      </c>
      <c r="H70" s="40">
        <v>0</v>
      </c>
      <c r="I70" s="40">
        <f>ROUND(G70*H70,P4)</f>
        <v>0</v>
      </c>
      <c r="J70" s="38" t="s">
        <v>176</v>
      </c>
      <c r="O70" s="41">
        <f>I70*0.21</f>
        <v>0</v>
      </c>
      <c r="P70">
        <v>3</v>
      </c>
    </row>
    <row r="71">
      <c r="A71" s="35" t="s">
        <v>177</v>
      </c>
      <c r="B71" s="42"/>
      <c r="C71" s="43"/>
      <c r="D71" s="43"/>
      <c r="E71" s="37" t="s">
        <v>541</v>
      </c>
      <c r="F71" s="43"/>
      <c r="G71" s="43"/>
      <c r="H71" s="43"/>
      <c r="I71" s="43"/>
      <c r="J71" s="44"/>
    </row>
    <row r="72">
      <c r="A72" s="35" t="s">
        <v>179</v>
      </c>
      <c r="B72" s="42"/>
      <c r="C72" s="43"/>
      <c r="D72" s="43"/>
      <c r="E72" s="45" t="s">
        <v>542</v>
      </c>
      <c r="F72" s="43"/>
      <c r="G72" s="43"/>
      <c r="H72" s="43"/>
      <c r="I72" s="43"/>
      <c r="J72" s="44"/>
    </row>
    <row r="73" ht="60">
      <c r="A73" s="35" t="s">
        <v>181</v>
      </c>
      <c r="B73" s="42"/>
      <c r="C73" s="43"/>
      <c r="D73" s="43"/>
      <c r="E73" s="37" t="s">
        <v>543</v>
      </c>
      <c r="F73" s="43"/>
      <c r="G73" s="43"/>
      <c r="H73" s="43"/>
      <c r="I73" s="43"/>
      <c r="J73" s="44"/>
    </row>
    <row r="74">
      <c r="A74" s="35" t="s">
        <v>171</v>
      </c>
      <c r="B74" s="35">
        <v>16</v>
      </c>
      <c r="C74" s="36" t="s">
        <v>313</v>
      </c>
      <c r="D74" s="35" t="s">
        <v>173</v>
      </c>
      <c r="E74" s="37" t="s">
        <v>314</v>
      </c>
      <c r="F74" s="38" t="s">
        <v>241</v>
      </c>
      <c r="G74" s="39">
        <v>35.880000000000003</v>
      </c>
      <c r="H74" s="40">
        <v>0</v>
      </c>
      <c r="I74" s="40">
        <f>ROUND(G74*H74,P4)</f>
        <v>0</v>
      </c>
      <c r="J74" s="38" t="s">
        <v>271</v>
      </c>
      <c r="O74" s="41">
        <f>I74*0.21</f>
        <v>0</v>
      </c>
      <c r="P74">
        <v>3</v>
      </c>
    </row>
    <row r="75">
      <c r="A75" s="35" t="s">
        <v>177</v>
      </c>
      <c r="B75" s="42"/>
      <c r="C75" s="43"/>
      <c r="D75" s="43"/>
      <c r="E75" s="37" t="s">
        <v>315</v>
      </c>
      <c r="F75" s="43"/>
      <c r="G75" s="43"/>
      <c r="H75" s="43"/>
      <c r="I75" s="43"/>
      <c r="J75" s="44"/>
    </row>
    <row r="76">
      <c r="A76" s="35" t="s">
        <v>179</v>
      </c>
      <c r="B76" s="42"/>
      <c r="C76" s="43"/>
      <c r="D76" s="43"/>
      <c r="E76" s="45" t="s">
        <v>555</v>
      </c>
      <c r="F76" s="43"/>
      <c r="G76" s="43"/>
      <c r="H76" s="43"/>
      <c r="I76" s="43"/>
      <c r="J76" s="44"/>
    </row>
    <row r="77" ht="409.5">
      <c r="A77" s="35" t="s">
        <v>181</v>
      </c>
      <c r="B77" s="42"/>
      <c r="C77" s="43"/>
      <c r="D77" s="43"/>
      <c r="E77" s="37" t="s">
        <v>317</v>
      </c>
      <c r="F77" s="43"/>
      <c r="G77" s="43"/>
      <c r="H77" s="43"/>
      <c r="I77" s="43"/>
      <c r="J77" s="44"/>
    </row>
    <row r="78">
      <c r="A78" s="29" t="s">
        <v>168</v>
      </c>
      <c r="B78" s="30"/>
      <c r="C78" s="31" t="s">
        <v>318</v>
      </c>
      <c r="D78" s="32"/>
      <c r="E78" s="29" t="s">
        <v>319</v>
      </c>
      <c r="F78" s="32"/>
      <c r="G78" s="32"/>
      <c r="H78" s="32"/>
      <c r="I78" s="33">
        <f>SUMIFS(I79:I82,A79:A82,"P")</f>
        <v>0</v>
      </c>
      <c r="J78" s="34"/>
    </row>
    <row r="79">
      <c r="A79" s="35" t="s">
        <v>171</v>
      </c>
      <c r="B79" s="35">
        <v>17</v>
      </c>
      <c r="C79" s="36" t="s">
        <v>545</v>
      </c>
      <c r="D79" s="35" t="s">
        <v>173</v>
      </c>
      <c r="E79" s="37" t="s">
        <v>546</v>
      </c>
      <c r="F79" s="38" t="s">
        <v>322</v>
      </c>
      <c r="G79" s="39">
        <v>27.600000000000001</v>
      </c>
      <c r="H79" s="40">
        <v>0</v>
      </c>
      <c r="I79" s="40">
        <f>ROUND(G79*H79,P4)</f>
        <v>0</v>
      </c>
      <c r="J79" s="38" t="s">
        <v>176</v>
      </c>
      <c r="O79" s="41">
        <f>I79*0.21</f>
        <v>0</v>
      </c>
      <c r="P79">
        <v>3</v>
      </c>
    </row>
    <row r="80">
      <c r="A80" s="35" t="s">
        <v>177</v>
      </c>
      <c r="B80" s="42"/>
      <c r="C80" s="43"/>
      <c r="D80" s="43"/>
      <c r="E80" s="37" t="s">
        <v>323</v>
      </c>
      <c r="F80" s="43"/>
      <c r="G80" s="43"/>
      <c r="H80" s="43"/>
      <c r="I80" s="43"/>
      <c r="J80" s="44"/>
    </row>
    <row r="81">
      <c r="A81" s="35" t="s">
        <v>179</v>
      </c>
      <c r="B81" s="42"/>
      <c r="C81" s="43"/>
      <c r="D81" s="43"/>
      <c r="E81" s="45" t="s">
        <v>556</v>
      </c>
      <c r="F81" s="43"/>
      <c r="G81" s="43"/>
      <c r="H81" s="43"/>
      <c r="I81" s="43"/>
      <c r="J81" s="44"/>
    </row>
    <row r="82" ht="90">
      <c r="A82" s="35" t="s">
        <v>181</v>
      </c>
      <c r="B82" s="46"/>
      <c r="C82" s="47"/>
      <c r="D82" s="47"/>
      <c r="E82" s="37" t="s">
        <v>325</v>
      </c>
      <c r="F82" s="47"/>
      <c r="G82" s="47"/>
      <c r="H82" s="47"/>
      <c r="I82" s="47"/>
      <c r="J82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35</v>
      </c>
      <c r="I3" s="23">
        <f>SUMIFS(I9:I150,A9:A150,"SD")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35</v>
      </c>
      <c r="D4" s="20"/>
      <c r="E4" s="21" t="s">
        <v>526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156</v>
      </c>
      <c r="C5" s="19" t="s">
        <v>35</v>
      </c>
      <c r="D5" s="20"/>
      <c r="E5" s="21" t="s">
        <v>24</v>
      </c>
      <c r="F5" s="15"/>
      <c r="G5" s="15"/>
      <c r="H5" s="15"/>
      <c r="I5" s="15"/>
      <c r="J5" s="17"/>
      <c r="O5">
        <v>0.20999999999999999</v>
      </c>
    </row>
    <row r="6">
      <c r="A6" s="24" t="s">
        <v>157</v>
      </c>
      <c r="B6" s="25" t="s">
        <v>158</v>
      </c>
      <c r="C6" s="7" t="s">
        <v>159</v>
      </c>
      <c r="D6" s="7" t="s">
        <v>160</v>
      </c>
      <c r="E6" s="7" t="s">
        <v>161</v>
      </c>
      <c r="F6" s="7" t="s">
        <v>162</v>
      </c>
      <c r="G6" s="7" t="s">
        <v>163</v>
      </c>
      <c r="H6" s="7" t="s">
        <v>164</v>
      </c>
      <c r="I6" s="7"/>
      <c r="J6" s="26" t="s">
        <v>165</v>
      </c>
    </row>
    <row r="7">
      <c r="A7" s="24"/>
      <c r="B7" s="25"/>
      <c r="C7" s="7"/>
      <c r="D7" s="7"/>
      <c r="E7" s="7"/>
      <c r="F7" s="7"/>
      <c r="G7" s="7"/>
      <c r="H7" s="7" t="s">
        <v>166</v>
      </c>
      <c r="I7" s="7" t="s">
        <v>167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168</v>
      </c>
      <c r="B9" s="30"/>
      <c r="C9" s="31" t="s">
        <v>169</v>
      </c>
      <c r="D9" s="32"/>
      <c r="E9" s="29" t="s">
        <v>170</v>
      </c>
      <c r="F9" s="32"/>
      <c r="G9" s="32"/>
      <c r="H9" s="32"/>
      <c r="I9" s="33">
        <f>SUMIFS(I10:I13,A10:A13,"P")</f>
        <v>0</v>
      </c>
      <c r="J9" s="34"/>
    </row>
    <row r="10">
      <c r="A10" s="35" t="s">
        <v>171</v>
      </c>
      <c r="B10" s="35">
        <v>1</v>
      </c>
      <c r="C10" s="36" t="s">
        <v>367</v>
      </c>
      <c r="D10" s="35" t="s">
        <v>192</v>
      </c>
      <c r="E10" s="37" t="s">
        <v>368</v>
      </c>
      <c r="F10" s="38" t="s">
        <v>263</v>
      </c>
      <c r="G10" s="39">
        <v>572.125</v>
      </c>
      <c r="H10" s="40">
        <v>0</v>
      </c>
      <c r="I10" s="40">
        <f>ROUND(G10*H10,P4)</f>
        <v>0</v>
      </c>
      <c r="J10" s="38" t="s">
        <v>176</v>
      </c>
      <c r="O10" s="41">
        <f>I10*0.21</f>
        <v>0</v>
      </c>
      <c r="P10">
        <v>3</v>
      </c>
    </row>
    <row r="11">
      <c r="A11" s="35" t="s">
        <v>177</v>
      </c>
      <c r="B11" s="42"/>
      <c r="C11" s="43"/>
      <c r="D11" s="43"/>
      <c r="E11" s="37" t="s">
        <v>567</v>
      </c>
      <c r="F11" s="43"/>
      <c r="G11" s="43"/>
      <c r="H11" s="43"/>
      <c r="I11" s="43"/>
      <c r="J11" s="44"/>
    </row>
    <row r="12">
      <c r="A12" s="35" t="s">
        <v>179</v>
      </c>
      <c r="B12" s="42"/>
      <c r="C12" s="43"/>
      <c r="D12" s="43"/>
      <c r="E12" s="45" t="s">
        <v>568</v>
      </c>
      <c r="F12" s="43"/>
      <c r="G12" s="43"/>
      <c r="H12" s="43"/>
      <c r="I12" s="43"/>
      <c r="J12" s="44"/>
    </row>
    <row r="13" ht="75">
      <c r="A13" s="35" t="s">
        <v>181</v>
      </c>
      <c r="B13" s="42"/>
      <c r="C13" s="43"/>
      <c r="D13" s="43"/>
      <c r="E13" s="37" t="s">
        <v>371</v>
      </c>
      <c r="F13" s="43"/>
      <c r="G13" s="43"/>
      <c r="H13" s="43"/>
      <c r="I13" s="43"/>
      <c r="J13" s="44"/>
    </row>
    <row r="14">
      <c r="A14" s="29" t="s">
        <v>168</v>
      </c>
      <c r="B14" s="30"/>
      <c r="C14" s="31" t="s">
        <v>237</v>
      </c>
      <c r="D14" s="32"/>
      <c r="E14" s="29" t="s">
        <v>238</v>
      </c>
      <c r="F14" s="32"/>
      <c r="G14" s="32"/>
      <c r="H14" s="32"/>
      <c r="I14" s="33">
        <f>SUMIFS(I15:I74,A15:A74,"P")</f>
        <v>0</v>
      </c>
      <c r="J14" s="34"/>
    </row>
    <row r="15">
      <c r="A15" s="35" t="s">
        <v>171</v>
      </c>
      <c r="B15" s="35">
        <v>2</v>
      </c>
      <c r="C15" s="36" t="s">
        <v>569</v>
      </c>
      <c r="D15" s="35" t="s">
        <v>173</v>
      </c>
      <c r="E15" s="37" t="s">
        <v>570</v>
      </c>
      <c r="F15" s="38" t="s">
        <v>241</v>
      </c>
      <c r="G15" s="39">
        <v>248.75</v>
      </c>
      <c r="H15" s="40">
        <v>0</v>
      </c>
      <c r="I15" s="40">
        <f>ROUND(G15*H15,P4)</f>
        <v>0</v>
      </c>
      <c r="J15" s="38" t="s">
        <v>176</v>
      </c>
      <c r="O15" s="41">
        <f>I15*0.21</f>
        <v>0</v>
      </c>
      <c r="P15">
        <v>3</v>
      </c>
    </row>
    <row r="16" ht="60">
      <c r="A16" s="35" t="s">
        <v>177</v>
      </c>
      <c r="B16" s="42"/>
      <c r="C16" s="43"/>
      <c r="D16" s="43"/>
      <c r="E16" s="37" t="s">
        <v>571</v>
      </c>
      <c r="F16" s="43"/>
      <c r="G16" s="43"/>
      <c r="H16" s="43"/>
      <c r="I16" s="43"/>
      <c r="J16" s="44"/>
    </row>
    <row r="17">
      <c r="A17" s="35" t="s">
        <v>179</v>
      </c>
      <c r="B17" s="42"/>
      <c r="C17" s="43"/>
      <c r="D17" s="43"/>
      <c r="E17" s="45" t="s">
        <v>572</v>
      </c>
      <c r="F17" s="43"/>
      <c r="G17" s="43"/>
      <c r="H17" s="43"/>
      <c r="I17" s="43"/>
      <c r="J17" s="44"/>
    </row>
    <row r="18" ht="120">
      <c r="A18" s="35" t="s">
        <v>181</v>
      </c>
      <c r="B18" s="42"/>
      <c r="C18" s="43"/>
      <c r="D18" s="43"/>
      <c r="E18" s="37" t="s">
        <v>573</v>
      </c>
      <c r="F18" s="43"/>
      <c r="G18" s="43"/>
      <c r="H18" s="43"/>
      <c r="I18" s="43"/>
      <c r="J18" s="44"/>
    </row>
    <row r="19" ht="30">
      <c r="A19" s="35" t="s">
        <v>171</v>
      </c>
      <c r="B19" s="35">
        <v>3</v>
      </c>
      <c r="C19" s="36" t="s">
        <v>574</v>
      </c>
      <c r="D19" s="35" t="s">
        <v>173</v>
      </c>
      <c r="E19" s="37" t="s">
        <v>575</v>
      </c>
      <c r="F19" s="38" t="s">
        <v>241</v>
      </c>
      <c r="G19" s="39">
        <v>417.89999999999998</v>
      </c>
      <c r="H19" s="40">
        <v>0</v>
      </c>
      <c r="I19" s="40">
        <f>ROUND(G19*H19,P4)</f>
        <v>0</v>
      </c>
      <c r="J19" s="38" t="s">
        <v>176</v>
      </c>
      <c r="O19" s="41">
        <f>I19*0.21</f>
        <v>0</v>
      </c>
      <c r="P19">
        <v>3</v>
      </c>
    </row>
    <row r="20" ht="60">
      <c r="A20" s="35" t="s">
        <v>177</v>
      </c>
      <c r="B20" s="42"/>
      <c r="C20" s="43"/>
      <c r="D20" s="43"/>
      <c r="E20" s="37" t="s">
        <v>576</v>
      </c>
      <c r="F20" s="43"/>
      <c r="G20" s="43"/>
      <c r="H20" s="43"/>
      <c r="I20" s="43"/>
      <c r="J20" s="44"/>
    </row>
    <row r="21">
      <c r="A21" s="35" t="s">
        <v>179</v>
      </c>
      <c r="B21" s="42"/>
      <c r="C21" s="43"/>
      <c r="D21" s="43"/>
      <c r="E21" s="45" t="s">
        <v>577</v>
      </c>
      <c r="F21" s="43"/>
      <c r="G21" s="43"/>
      <c r="H21" s="43"/>
      <c r="I21" s="43"/>
      <c r="J21" s="44"/>
    </row>
    <row r="22" ht="120">
      <c r="A22" s="35" t="s">
        <v>181</v>
      </c>
      <c r="B22" s="42"/>
      <c r="C22" s="43"/>
      <c r="D22" s="43"/>
      <c r="E22" s="37" t="s">
        <v>573</v>
      </c>
      <c r="F22" s="43"/>
      <c r="G22" s="43"/>
      <c r="H22" s="43"/>
      <c r="I22" s="43"/>
      <c r="J22" s="44"/>
    </row>
    <row r="23">
      <c r="A23" s="35" t="s">
        <v>171</v>
      </c>
      <c r="B23" s="35">
        <v>4</v>
      </c>
      <c r="C23" s="36" t="s">
        <v>578</v>
      </c>
      <c r="D23" s="35" t="s">
        <v>173</v>
      </c>
      <c r="E23" s="37" t="s">
        <v>579</v>
      </c>
      <c r="F23" s="38" t="s">
        <v>241</v>
      </c>
      <c r="G23" s="39">
        <v>149.25</v>
      </c>
      <c r="H23" s="40">
        <v>0</v>
      </c>
      <c r="I23" s="40">
        <f>ROUND(G23*H23,P4)</f>
        <v>0</v>
      </c>
      <c r="J23" s="38" t="s">
        <v>176</v>
      </c>
      <c r="O23" s="41">
        <f>I23*0.21</f>
        <v>0</v>
      </c>
      <c r="P23">
        <v>3</v>
      </c>
    </row>
    <row r="24" ht="30">
      <c r="A24" s="35" t="s">
        <v>177</v>
      </c>
      <c r="B24" s="42"/>
      <c r="C24" s="43"/>
      <c r="D24" s="43"/>
      <c r="E24" s="37" t="s">
        <v>580</v>
      </c>
      <c r="F24" s="43"/>
      <c r="G24" s="43"/>
      <c r="H24" s="43"/>
      <c r="I24" s="43"/>
      <c r="J24" s="44"/>
    </row>
    <row r="25">
      <c r="A25" s="35" t="s">
        <v>179</v>
      </c>
      <c r="B25" s="42"/>
      <c r="C25" s="43"/>
      <c r="D25" s="43"/>
      <c r="E25" s="45" t="s">
        <v>581</v>
      </c>
      <c r="F25" s="43"/>
      <c r="G25" s="43"/>
      <c r="H25" s="43"/>
      <c r="I25" s="43"/>
      <c r="J25" s="44"/>
    </row>
    <row r="26" ht="120">
      <c r="A26" s="35" t="s">
        <v>181</v>
      </c>
      <c r="B26" s="42"/>
      <c r="C26" s="43"/>
      <c r="D26" s="43"/>
      <c r="E26" s="37" t="s">
        <v>573</v>
      </c>
      <c r="F26" s="43"/>
      <c r="G26" s="43"/>
      <c r="H26" s="43"/>
      <c r="I26" s="43"/>
      <c r="J26" s="44"/>
    </row>
    <row r="27">
      <c r="A27" s="35" t="s">
        <v>171</v>
      </c>
      <c r="B27" s="35">
        <v>5</v>
      </c>
      <c r="C27" s="36" t="s">
        <v>372</v>
      </c>
      <c r="D27" s="35" t="s">
        <v>173</v>
      </c>
      <c r="E27" s="37" t="s">
        <v>373</v>
      </c>
      <c r="F27" s="38" t="s">
        <v>241</v>
      </c>
      <c r="G27" s="39">
        <v>4368.5900000000001</v>
      </c>
      <c r="H27" s="40">
        <v>0</v>
      </c>
      <c r="I27" s="40">
        <f>ROUND(G27*H27,P4)</f>
        <v>0</v>
      </c>
      <c r="J27" s="38" t="s">
        <v>176</v>
      </c>
      <c r="O27" s="41">
        <f>I27*0.21</f>
        <v>0</v>
      </c>
      <c r="P27">
        <v>3</v>
      </c>
    </row>
    <row r="28">
      <c r="A28" s="35" t="s">
        <v>177</v>
      </c>
      <c r="B28" s="42"/>
      <c r="C28" s="43"/>
      <c r="D28" s="43"/>
      <c r="E28" s="37" t="s">
        <v>374</v>
      </c>
      <c r="F28" s="43"/>
      <c r="G28" s="43"/>
      <c r="H28" s="43"/>
      <c r="I28" s="43"/>
      <c r="J28" s="44"/>
    </row>
    <row r="29">
      <c r="A29" s="35" t="s">
        <v>179</v>
      </c>
      <c r="B29" s="42"/>
      <c r="C29" s="43"/>
      <c r="D29" s="43"/>
      <c r="E29" s="45" t="s">
        <v>582</v>
      </c>
      <c r="F29" s="43"/>
      <c r="G29" s="43"/>
      <c r="H29" s="43"/>
      <c r="I29" s="43"/>
      <c r="J29" s="44"/>
    </row>
    <row r="30" ht="75">
      <c r="A30" s="35" t="s">
        <v>181</v>
      </c>
      <c r="B30" s="42"/>
      <c r="C30" s="43"/>
      <c r="D30" s="43"/>
      <c r="E30" s="37" t="s">
        <v>376</v>
      </c>
      <c r="F30" s="43"/>
      <c r="G30" s="43"/>
      <c r="H30" s="43"/>
      <c r="I30" s="43"/>
      <c r="J30" s="44"/>
    </row>
    <row r="31">
      <c r="A31" s="35" t="s">
        <v>171</v>
      </c>
      <c r="B31" s="35">
        <v>6</v>
      </c>
      <c r="C31" s="36" t="s">
        <v>377</v>
      </c>
      <c r="D31" s="35" t="s">
        <v>173</v>
      </c>
      <c r="E31" s="37" t="s">
        <v>378</v>
      </c>
      <c r="F31" s="38" t="s">
        <v>241</v>
      </c>
      <c r="G31" s="39">
        <v>13578.969999999999</v>
      </c>
      <c r="H31" s="40">
        <v>0</v>
      </c>
      <c r="I31" s="40">
        <f>ROUND(G31*H31,P4)</f>
        <v>0</v>
      </c>
      <c r="J31" s="38" t="s">
        <v>176</v>
      </c>
      <c r="O31" s="41">
        <f>I31*0.21</f>
        <v>0</v>
      </c>
      <c r="P31">
        <v>3</v>
      </c>
    </row>
    <row r="32" ht="30">
      <c r="A32" s="35" t="s">
        <v>177</v>
      </c>
      <c r="B32" s="42"/>
      <c r="C32" s="43"/>
      <c r="D32" s="43"/>
      <c r="E32" s="37" t="s">
        <v>583</v>
      </c>
      <c r="F32" s="43"/>
      <c r="G32" s="43"/>
      <c r="H32" s="43"/>
      <c r="I32" s="43"/>
      <c r="J32" s="44"/>
    </row>
    <row r="33" ht="30">
      <c r="A33" s="35" t="s">
        <v>179</v>
      </c>
      <c r="B33" s="42"/>
      <c r="C33" s="43"/>
      <c r="D33" s="43"/>
      <c r="E33" s="45" t="s">
        <v>584</v>
      </c>
      <c r="F33" s="43"/>
      <c r="G33" s="43"/>
      <c r="H33" s="43"/>
      <c r="I33" s="43"/>
      <c r="J33" s="44"/>
    </row>
    <row r="34" ht="409.5">
      <c r="A34" s="35" t="s">
        <v>181</v>
      </c>
      <c r="B34" s="42"/>
      <c r="C34" s="43"/>
      <c r="D34" s="43"/>
      <c r="E34" s="37" t="s">
        <v>381</v>
      </c>
      <c r="F34" s="43"/>
      <c r="G34" s="43"/>
      <c r="H34" s="43"/>
      <c r="I34" s="43"/>
      <c r="J34" s="44"/>
    </row>
    <row r="35">
      <c r="A35" s="35" t="s">
        <v>171</v>
      </c>
      <c r="B35" s="35">
        <v>7</v>
      </c>
      <c r="C35" s="36" t="s">
        <v>382</v>
      </c>
      <c r="D35" s="35" t="s">
        <v>173</v>
      </c>
      <c r="E35" s="37" t="s">
        <v>383</v>
      </c>
      <c r="F35" s="38" t="s">
        <v>241</v>
      </c>
      <c r="G35" s="39">
        <v>16686.144</v>
      </c>
      <c r="H35" s="40">
        <v>0</v>
      </c>
      <c r="I35" s="40">
        <f>ROUND(G35*H35,P4)</f>
        <v>0</v>
      </c>
      <c r="J35" s="38" t="s">
        <v>176</v>
      </c>
      <c r="O35" s="41">
        <f>I35*0.21</f>
        <v>0</v>
      </c>
      <c r="P35">
        <v>3</v>
      </c>
    </row>
    <row r="36" ht="30">
      <c r="A36" s="35" t="s">
        <v>177</v>
      </c>
      <c r="B36" s="42"/>
      <c r="C36" s="43"/>
      <c r="D36" s="43"/>
      <c r="E36" s="37" t="s">
        <v>384</v>
      </c>
      <c r="F36" s="43"/>
      <c r="G36" s="43"/>
      <c r="H36" s="43"/>
      <c r="I36" s="43"/>
      <c r="J36" s="44"/>
    </row>
    <row r="37" ht="60">
      <c r="A37" s="35" t="s">
        <v>179</v>
      </c>
      <c r="B37" s="42"/>
      <c r="C37" s="43"/>
      <c r="D37" s="43"/>
      <c r="E37" s="45" t="s">
        <v>585</v>
      </c>
      <c r="F37" s="43"/>
      <c r="G37" s="43"/>
      <c r="H37" s="43"/>
      <c r="I37" s="43"/>
      <c r="J37" s="44"/>
    </row>
    <row r="38" ht="405">
      <c r="A38" s="35" t="s">
        <v>181</v>
      </c>
      <c r="B38" s="42"/>
      <c r="C38" s="43"/>
      <c r="D38" s="43"/>
      <c r="E38" s="37" t="s">
        <v>386</v>
      </c>
      <c r="F38" s="43"/>
      <c r="G38" s="43"/>
      <c r="H38" s="43"/>
      <c r="I38" s="43"/>
      <c r="J38" s="44"/>
    </row>
    <row r="39">
      <c r="A39" s="35" t="s">
        <v>171</v>
      </c>
      <c r="B39" s="35">
        <v>8</v>
      </c>
      <c r="C39" s="36" t="s">
        <v>392</v>
      </c>
      <c r="D39" s="35" t="s">
        <v>173</v>
      </c>
      <c r="E39" s="37" t="s">
        <v>393</v>
      </c>
      <c r="F39" s="38" t="s">
        <v>241</v>
      </c>
      <c r="G39" s="39">
        <v>12317.549999999999</v>
      </c>
      <c r="H39" s="40">
        <v>0</v>
      </c>
      <c r="I39" s="40">
        <f>ROUND(G39*H39,P4)</f>
        <v>0</v>
      </c>
      <c r="J39" s="38" t="s">
        <v>176</v>
      </c>
      <c r="O39" s="41">
        <f>I39*0.21</f>
        <v>0</v>
      </c>
      <c r="P39">
        <v>3</v>
      </c>
    </row>
    <row r="40" ht="75">
      <c r="A40" s="35" t="s">
        <v>177</v>
      </c>
      <c r="B40" s="42"/>
      <c r="C40" s="43"/>
      <c r="D40" s="43"/>
      <c r="E40" s="37" t="s">
        <v>394</v>
      </c>
      <c r="F40" s="43"/>
      <c r="G40" s="43"/>
      <c r="H40" s="43"/>
      <c r="I40" s="43"/>
      <c r="J40" s="44"/>
    </row>
    <row r="41">
      <c r="A41" s="35" t="s">
        <v>179</v>
      </c>
      <c r="B41" s="42"/>
      <c r="C41" s="43"/>
      <c r="D41" s="43"/>
      <c r="E41" s="45" t="s">
        <v>586</v>
      </c>
      <c r="F41" s="43"/>
      <c r="G41" s="43"/>
      <c r="H41" s="43"/>
      <c r="I41" s="43"/>
      <c r="J41" s="44"/>
    </row>
    <row r="42" ht="375">
      <c r="A42" s="35" t="s">
        <v>181</v>
      </c>
      <c r="B42" s="42"/>
      <c r="C42" s="43"/>
      <c r="D42" s="43"/>
      <c r="E42" s="37" t="s">
        <v>396</v>
      </c>
      <c r="F42" s="43"/>
      <c r="G42" s="43"/>
      <c r="H42" s="43"/>
      <c r="I42" s="43"/>
      <c r="J42" s="44"/>
    </row>
    <row r="43">
      <c r="A43" s="35" t="s">
        <v>171</v>
      </c>
      <c r="B43" s="35">
        <v>9</v>
      </c>
      <c r="C43" s="36" t="s">
        <v>245</v>
      </c>
      <c r="D43" s="35" t="s">
        <v>173</v>
      </c>
      <c r="E43" s="37" t="s">
        <v>246</v>
      </c>
      <c r="F43" s="38" t="s">
        <v>241</v>
      </c>
      <c r="G43" s="39">
        <v>18365.459999999999</v>
      </c>
      <c r="H43" s="40">
        <v>0</v>
      </c>
      <c r="I43" s="40">
        <f>ROUND(G43*H43,P4)</f>
        <v>0</v>
      </c>
      <c r="J43" s="38" t="s">
        <v>176</v>
      </c>
      <c r="O43" s="41">
        <f>I43*0.21</f>
        <v>0</v>
      </c>
      <c r="P43">
        <v>3</v>
      </c>
    </row>
    <row r="44">
      <c r="A44" s="35" t="s">
        <v>177</v>
      </c>
      <c r="B44" s="42"/>
      <c r="C44" s="43"/>
      <c r="D44" s="43"/>
      <c r="E44" s="37" t="s">
        <v>247</v>
      </c>
      <c r="F44" s="43"/>
      <c r="G44" s="43"/>
      <c r="H44" s="43"/>
      <c r="I44" s="43"/>
      <c r="J44" s="44"/>
    </row>
    <row r="45" ht="60">
      <c r="A45" s="35" t="s">
        <v>179</v>
      </c>
      <c r="B45" s="42"/>
      <c r="C45" s="43"/>
      <c r="D45" s="43"/>
      <c r="E45" s="45" t="s">
        <v>587</v>
      </c>
      <c r="F45" s="43"/>
      <c r="G45" s="43"/>
      <c r="H45" s="43"/>
      <c r="I45" s="43"/>
      <c r="J45" s="44"/>
    </row>
    <row r="46" ht="270">
      <c r="A46" s="35" t="s">
        <v>181</v>
      </c>
      <c r="B46" s="42"/>
      <c r="C46" s="43"/>
      <c r="D46" s="43"/>
      <c r="E46" s="37" t="s">
        <v>248</v>
      </c>
      <c r="F46" s="43"/>
      <c r="G46" s="43"/>
      <c r="H46" s="43"/>
      <c r="I46" s="43"/>
      <c r="J46" s="44"/>
    </row>
    <row r="47">
      <c r="A47" s="35" t="s">
        <v>171</v>
      </c>
      <c r="B47" s="35">
        <v>10</v>
      </c>
      <c r="C47" s="36" t="s">
        <v>398</v>
      </c>
      <c r="D47" s="35" t="s">
        <v>188</v>
      </c>
      <c r="E47" s="37" t="s">
        <v>399</v>
      </c>
      <c r="F47" s="38" t="s">
        <v>241</v>
      </c>
      <c r="G47" s="39">
        <v>18129.576000000001</v>
      </c>
      <c r="H47" s="40">
        <v>0</v>
      </c>
      <c r="I47" s="40">
        <f>ROUND(G47*H47,P4)</f>
        <v>0</v>
      </c>
      <c r="J47" s="38" t="s">
        <v>271</v>
      </c>
      <c r="O47" s="41">
        <f>I47*0.21</f>
        <v>0</v>
      </c>
      <c r="P47">
        <v>3</v>
      </c>
    </row>
    <row r="48" ht="30">
      <c r="A48" s="35" t="s">
        <v>177</v>
      </c>
      <c r="B48" s="42"/>
      <c r="C48" s="43"/>
      <c r="D48" s="43"/>
      <c r="E48" s="37" t="s">
        <v>588</v>
      </c>
      <c r="F48" s="43"/>
      <c r="G48" s="43"/>
      <c r="H48" s="43"/>
      <c r="I48" s="43"/>
      <c r="J48" s="44"/>
    </row>
    <row r="49">
      <c r="A49" s="35" t="s">
        <v>179</v>
      </c>
      <c r="B49" s="42"/>
      <c r="C49" s="43"/>
      <c r="D49" s="43"/>
      <c r="E49" s="45" t="s">
        <v>589</v>
      </c>
      <c r="F49" s="43"/>
      <c r="G49" s="43"/>
      <c r="H49" s="43"/>
      <c r="I49" s="43"/>
      <c r="J49" s="44"/>
    </row>
    <row r="50" ht="405">
      <c r="A50" s="35" t="s">
        <v>181</v>
      </c>
      <c r="B50" s="42"/>
      <c r="C50" s="43"/>
      <c r="D50" s="43"/>
      <c r="E50" s="37" t="s">
        <v>402</v>
      </c>
      <c r="F50" s="43"/>
      <c r="G50" s="43"/>
      <c r="H50" s="43"/>
      <c r="I50" s="43"/>
      <c r="J50" s="44"/>
    </row>
    <row r="51">
      <c r="A51" s="35" t="s">
        <v>171</v>
      </c>
      <c r="B51" s="35">
        <v>11</v>
      </c>
      <c r="C51" s="36" t="s">
        <v>398</v>
      </c>
      <c r="D51" s="35" t="s">
        <v>192</v>
      </c>
      <c r="E51" s="37" t="s">
        <v>399</v>
      </c>
      <c r="F51" s="38" t="s">
        <v>241</v>
      </c>
      <c r="G51" s="39">
        <v>3889.6799999999998</v>
      </c>
      <c r="H51" s="40">
        <v>0</v>
      </c>
      <c r="I51" s="40">
        <f>ROUND(G51*H51,P4)</f>
        <v>0</v>
      </c>
      <c r="J51" s="38" t="s">
        <v>271</v>
      </c>
      <c r="O51" s="41">
        <f>I51*0.21</f>
        <v>0</v>
      </c>
      <c r="P51">
        <v>3</v>
      </c>
    </row>
    <row r="52" ht="30">
      <c r="A52" s="35" t="s">
        <v>177</v>
      </c>
      <c r="B52" s="42"/>
      <c r="C52" s="43"/>
      <c r="D52" s="43"/>
      <c r="E52" s="37" t="s">
        <v>590</v>
      </c>
      <c r="F52" s="43"/>
      <c r="G52" s="43"/>
      <c r="H52" s="43"/>
      <c r="I52" s="43"/>
      <c r="J52" s="44"/>
    </row>
    <row r="53">
      <c r="A53" s="35" t="s">
        <v>179</v>
      </c>
      <c r="B53" s="42"/>
      <c r="C53" s="43"/>
      <c r="D53" s="43"/>
      <c r="E53" s="45" t="s">
        <v>591</v>
      </c>
      <c r="F53" s="43"/>
      <c r="G53" s="43"/>
      <c r="H53" s="43"/>
      <c r="I53" s="43"/>
      <c r="J53" s="44"/>
    </row>
    <row r="54" ht="405">
      <c r="A54" s="35" t="s">
        <v>181</v>
      </c>
      <c r="B54" s="42"/>
      <c r="C54" s="43"/>
      <c r="D54" s="43"/>
      <c r="E54" s="37" t="s">
        <v>402</v>
      </c>
      <c r="F54" s="43"/>
      <c r="G54" s="43"/>
      <c r="H54" s="43"/>
      <c r="I54" s="43"/>
      <c r="J54" s="44"/>
    </row>
    <row r="55">
      <c r="A55" s="35" t="s">
        <v>171</v>
      </c>
      <c r="B55" s="35">
        <v>12</v>
      </c>
      <c r="C55" s="36" t="s">
        <v>403</v>
      </c>
      <c r="D55" s="35" t="s">
        <v>173</v>
      </c>
      <c r="E55" s="37" t="s">
        <v>404</v>
      </c>
      <c r="F55" s="38" t="s">
        <v>241</v>
      </c>
      <c r="G55" s="39">
        <v>232.80000000000001</v>
      </c>
      <c r="H55" s="40">
        <v>0</v>
      </c>
      <c r="I55" s="40">
        <f>ROUND(G55*H55,P4)</f>
        <v>0</v>
      </c>
      <c r="J55" s="38" t="s">
        <v>176</v>
      </c>
      <c r="O55" s="41">
        <f>I55*0.21</f>
        <v>0</v>
      </c>
      <c r="P55">
        <v>3</v>
      </c>
    </row>
    <row r="56" ht="60">
      <c r="A56" s="35" t="s">
        <v>177</v>
      </c>
      <c r="B56" s="42"/>
      <c r="C56" s="43"/>
      <c r="D56" s="43"/>
      <c r="E56" s="37" t="s">
        <v>405</v>
      </c>
      <c r="F56" s="43"/>
      <c r="G56" s="43"/>
      <c r="H56" s="43"/>
      <c r="I56" s="43"/>
      <c r="J56" s="44"/>
    </row>
    <row r="57">
      <c r="A57" s="35" t="s">
        <v>179</v>
      </c>
      <c r="B57" s="42"/>
      <c r="C57" s="43"/>
      <c r="D57" s="43"/>
      <c r="E57" s="45" t="s">
        <v>592</v>
      </c>
      <c r="F57" s="43"/>
      <c r="G57" s="43"/>
      <c r="H57" s="43"/>
      <c r="I57" s="43"/>
      <c r="J57" s="44"/>
    </row>
    <row r="58" ht="345">
      <c r="A58" s="35" t="s">
        <v>181</v>
      </c>
      <c r="B58" s="42"/>
      <c r="C58" s="43"/>
      <c r="D58" s="43"/>
      <c r="E58" s="37" t="s">
        <v>407</v>
      </c>
      <c r="F58" s="43"/>
      <c r="G58" s="43"/>
      <c r="H58" s="43"/>
      <c r="I58" s="43"/>
      <c r="J58" s="44"/>
    </row>
    <row r="59">
      <c r="A59" s="35" t="s">
        <v>171</v>
      </c>
      <c r="B59" s="35">
        <v>13</v>
      </c>
      <c r="C59" s="36" t="s">
        <v>408</v>
      </c>
      <c r="D59" s="35" t="s">
        <v>173</v>
      </c>
      <c r="E59" s="37" t="s">
        <v>409</v>
      </c>
      <c r="F59" s="38" t="s">
        <v>303</v>
      </c>
      <c r="G59" s="39">
        <v>7779.3599999999997</v>
      </c>
      <c r="H59" s="40">
        <v>0</v>
      </c>
      <c r="I59" s="40">
        <f>ROUND(G59*H59,P4)</f>
        <v>0</v>
      </c>
      <c r="J59" s="38" t="s">
        <v>176</v>
      </c>
      <c r="O59" s="41">
        <f>I59*0.21</f>
        <v>0</v>
      </c>
      <c r="P59">
        <v>3</v>
      </c>
    </row>
    <row r="60">
      <c r="A60" s="35" t="s">
        <v>177</v>
      </c>
      <c r="B60" s="42"/>
      <c r="C60" s="43"/>
      <c r="D60" s="43"/>
      <c r="E60" s="37" t="s">
        <v>410</v>
      </c>
      <c r="F60" s="43"/>
      <c r="G60" s="43"/>
      <c r="H60" s="43"/>
      <c r="I60" s="43"/>
      <c r="J60" s="44"/>
    </row>
    <row r="61">
      <c r="A61" s="35" t="s">
        <v>179</v>
      </c>
      <c r="B61" s="42"/>
      <c r="C61" s="43"/>
      <c r="D61" s="43"/>
      <c r="E61" s="45" t="s">
        <v>593</v>
      </c>
      <c r="F61" s="43"/>
      <c r="G61" s="43"/>
      <c r="H61" s="43"/>
      <c r="I61" s="43"/>
      <c r="J61" s="44"/>
    </row>
    <row r="62" ht="75">
      <c r="A62" s="35" t="s">
        <v>181</v>
      </c>
      <c r="B62" s="42"/>
      <c r="C62" s="43"/>
      <c r="D62" s="43"/>
      <c r="E62" s="37" t="s">
        <v>412</v>
      </c>
      <c r="F62" s="43"/>
      <c r="G62" s="43"/>
      <c r="H62" s="43"/>
      <c r="I62" s="43"/>
      <c r="J62" s="44"/>
    </row>
    <row r="63">
      <c r="A63" s="35" t="s">
        <v>171</v>
      </c>
      <c r="B63" s="35">
        <v>14</v>
      </c>
      <c r="C63" s="36" t="s">
        <v>413</v>
      </c>
      <c r="D63" s="35" t="s">
        <v>173</v>
      </c>
      <c r="E63" s="37" t="s">
        <v>414</v>
      </c>
      <c r="F63" s="38" t="s">
        <v>303</v>
      </c>
      <c r="G63" s="39">
        <v>8451.3500000000004</v>
      </c>
      <c r="H63" s="40">
        <v>0</v>
      </c>
      <c r="I63" s="40">
        <f>ROUND(G63*H63,P4)</f>
        <v>0</v>
      </c>
      <c r="J63" s="38" t="s">
        <v>176</v>
      </c>
      <c r="O63" s="41">
        <f>I63*0.21</f>
        <v>0</v>
      </c>
      <c r="P63">
        <v>3</v>
      </c>
    </row>
    <row r="64">
      <c r="A64" s="35" t="s">
        <v>177</v>
      </c>
      <c r="B64" s="42"/>
      <c r="C64" s="43"/>
      <c r="D64" s="43"/>
      <c r="E64" s="37" t="s">
        <v>415</v>
      </c>
      <c r="F64" s="43"/>
      <c r="G64" s="43"/>
      <c r="H64" s="43"/>
      <c r="I64" s="43"/>
      <c r="J64" s="44"/>
    </row>
    <row r="65">
      <c r="A65" s="35" t="s">
        <v>179</v>
      </c>
      <c r="B65" s="42"/>
      <c r="C65" s="43"/>
      <c r="D65" s="43"/>
      <c r="E65" s="45" t="s">
        <v>594</v>
      </c>
      <c r="F65" s="43"/>
      <c r="G65" s="43"/>
      <c r="H65" s="43"/>
      <c r="I65" s="43"/>
      <c r="J65" s="44"/>
    </row>
    <row r="66" ht="75">
      <c r="A66" s="35" t="s">
        <v>181</v>
      </c>
      <c r="B66" s="42"/>
      <c r="C66" s="43"/>
      <c r="D66" s="43"/>
      <c r="E66" s="37" t="s">
        <v>417</v>
      </c>
      <c r="F66" s="43"/>
      <c r="G66" s="43"/>
      <c r="H66" s="43"/>
      <c r="I66" s="43"/>
      <c r="J66" s="44"/>
    </row>
    <row r="67">
      <c r="A67" s="35" t="s">
        <v>171</v>
      </c>
      <c r="B67" s="35">
        <v>15</v>
      </c>
      <c r="C67" s="36" t="s">
        <v>418</v>
      </c>
      <c r="D67" s="35" t="s">
        <v>173</v>
      </c>
      <c r="E67" s="37" t="s">
        <v>419</v>
      </c>
      <c r="F67" s="38" t="s">
        <v>241</v>
      </c>
      <c r="G67" s="39">
        <v>2967.3600000000001</v>
      </c>
      <c r="H67" s="40">
        <v>0</v>
      </c>
      <c r="I67" s="40">
        <f>ROUND(G67*H67,P4)</f>
        <v>0</v>
      </c>
      <c r="J67" s="38" t="s">
        <v>176</v>
      </c>
      <c r="O67" s="41">
        <f>I67*0.21</f>
        <v>0</v>
      </c>
      <c r="P67">
        <v>3</v>
      </c>
    </row>
    <row r="68">
      <c r="A68" s="35" t="s">
        <v>177</v>
      </c>
      <c r="B68" s="42"/>
      <c r="C68" s="43"/>
      <c r="D68" s="43"/>
      <c r="E68" s="37" t="s">
        <v>420</v>
      </c>
      <c r="F68" s="43"/>
      <c r="G68" s="43"/>
      <c r="H68" s="43"/>
      <c r="I68" s="43"/>
      <c r="J68" s="44"/>
    </row>
    <row r="69">
      <c r="A69" s="35" t="s">
        <v>179</v>
      </c>
      <c r="B69" s="42"/>
      <c r="C69" s="43"/>
      <c r="D69" s="43"/>
      <c r="E69" s="45" t="s">
        <v>595</v>
      </c>
      <c r="F69" s="43"/>
      <c r="G69" s="43"/>
      <c r="H69" s="43"/>
      <c r="I69" s="43"/>
      <c r="J69" s="44"/>
    </row>
    <row r="70" ht="45">
      <c r="A70" s="35" t="s">
        <v>181</v>
      </c>
      <c r="B70" s="42"/>
      <c r="C70" s="43"/>
      <c r="D70" s="43"/>
      <c r="E70" s="37" t="s">
        <v>422</v>
      </c>
      <c r="F70" s="43"/>
      <c r="G70" s="43"/>
      <c r="H70" s="43"/>
      <c r="I70" s="43"/>
      <c r="J70" s="44"/>
    </row>
    <row r="71">
      <c r="A71" s="35" t="s">
        <v>171</v>
      </c>
      <c r="B71" s="35">
        <v>16</v>
      </c>
      <c r="C71" s="36" t="s">
        <v>423</v>
      </c>
      <c r="D71" s="35" t="s">
        <v>173</v>
      </c>
      <c r="E71" s="37" t="s">
        <v>424</v>
      </c>
      <c r="F71" s="38" t="s">
        <v>303</v>
      </c>
      <c r="G71" s="39">
        <v>890.21000000000004</v>
      </c>
      <c r="H71" s="40">
        <v>0</v>
      </c>
      <c r="I71" s="40">
        <f>ROUND(G71*H71,P4)</f>
        <v>0</v>
      </c>
      <c r="J71" s="38" t="s">
        <v>176</v>
      </c>
      <c r="O71" s="41">
        <f>I71*0.21</f>
        <v>0</v>
      </c>
      <c r="P71">
        <v>3</v>
      </c>
    </row>
    <row r="72" ht="30">
      <c r="A72" s="35" t="s">
        <v>177</v>
      </c>
      <c r="B72" s="42"/>
      <c r="C72" s="43"/>
      <c r="D72" s="43"/>
      <c r="E72" s="37" t="s">
        <v>425</v>
      </c>
      <c r="F72" s="43"/>
      <c r="G72" s="43"/>
      <c r="H72" s="43"/>
      <c r="I72" s="43"/>
      <c r="J72" s="44"/>
    </row>
    <row r="73">
      <c r="A73" s="35" t="s">
        <v>179</v>
      </c>
      <c r="B73" s="42"/>
      <c r="C73" s="43"/>
      <c r="D73" s="43"/>
      <c r="E73" s="45" t="s">
        <v>596</v>
      </c>
      <c r="F73" s="43"/>
      <c r="G73" s="43"/>
      <c r="H73" s="43"/>
      <c r="I73" s="43"/>
      <c r="J73" s="44"/>
    </row>
    <row r="74" ht="75">
      <c r="A74" s="35" t="s">
        <v>181</v>
      </c>
      <c r="B74" s="42"/>
      <c r="C74" s="43"/>
      <c r="D74" s="43"/>
      <c r="E74" s="37" t="s">
        <v>427</v>
      </c>
      <c r="F74" s="43"/>
      <c r="G74" s="43"/>
      <c r="H74" s="43"/>
      <c r="I74" s="43"/>
      <c r="J74" s="44"/>
    </row>
    <row r="75">
      <c r="A75" s="29" t="s">
        <v>168</v>
      </c>
      <c r="B75" s="30"/>
      <c r="C75" s="31" t="s">
        <v>259</v>
      </c>
      <c r="D75" s="32"/>
      <c r="E75" s="29" t="s">
        <v>260</v>
      </c>
      <c r="F75" s="32"/>
      <c r="G75" s="32"/>
      <c r="H75" s="32"/>
      <c r="I75" s="33">
        <f>SUMIFS(I76:I91,A76:A91,"P")</f>
        <v>0</v>
      </c>
      <c r="J75" s="34"/>
    </row>
    <row r="76">
      <c r="A76" s="35" t="s">
        <v>171</v>
      </c>
      <c r="B76" s="35">
        <v>17</v>
      </c>
      <c r="C76" s="36" t="s">
        <v>428</v>
      </c>
      <c r="D76" s="35" t="s">
        <v>173</v>
      </c>
      <c r="E76" s="37" t="s">
        <v>429</v>
      </c>
      <c r="F76" s="38" t="s">
        <v>241</v>
      </c>
      <c r="G76" s="39">
        <v>6268.375</v>
      </c>
      <c r="H76" s="40">
        <v>0</v>
      </c>
      <c r="I76" s="40">
        <f>ROUND(G76*H76,P4)</f>
        <v>0</v>
      </c>
      <c r="J76" s="38" t="s">
        <v>176</v>
      </c>
      <c r="O76" s="41">
        <f>I76*0.21</f>
        <v>0</v>
      </c>
      <c r="P76">
        <v>3</v>
      </c>
    </row>
    <row r="77" ht="30">
      <c r="A77" s="35" t="s">
        <v>177</v>
      </c>
      <c r="B77" s="42"/>
      <c r="C77" s="43"/>
      <c r="D77" s="43"/>
      <c r="E77" s="37" t="s">
        <v>597</v>
      </c>
      <c r="F77" s="43"/>
      <c r="G77" s="43"/>
      <c r="H77" s="43"/>
      <c r="I77" s="43"/>
      <c r="J77" s="44"/>
    </row>
    <row r="78">
      <c r="A78" s="35" t="s">
        <v>179</v>
      </c>
      <c r="B78" s="42"/>
      <c r="C78" s="43"/>
      <c r="D78" s="43"/>
      <c r="E78" s="45" t="s">
        <v>598</v>
      </c>
      <c r="F78" s="43"/>
      <c r="G78" s="43"/>
      <c r="H78" s="43"/>
      <c r="I78" s="43"/>
      <c r="J78" s="44"/>
    </row>
    <row r="79" ht="105">
      <c r="A79" s="35" t="s">
        <v>181</v>
      </c>
      <c r="B79" s="42"/>
      <c r="C79" s="43"/>
      <c r="D79" s="43"/>
      <c r="E79" s="37" t="s">
        <v>286</v>
      </c>
      <c r="F79" s="43"/>
      <c r="G79" s="43"/>
      <c r="H79" s="43"/>
      <c r="I79" s="43"/>
      <c r="J79" s="44"/>
    </row>
    <row r="80">
      <c r="A80" s="35" t="s">
        <v>171</v>
      </c>
      <c r="B80" s="35">
        <v>18</v>
      </c>
      <c r="C80" s="36" t="s">
        <v>432</v>
      </c>
      <c r="D80" s="35" t="s">
        <v>188</v>
      </c>
      <c r="E80" s="37" t="s">
        <v>433</v>
      </c>
      <c r="F80" s="38" t="s">
        <v>303</v>
      </c>
      <c r="G80" s="39">
        <v>7779.3599999999997</v>
      </c>
      <c r="H80" s="40">
        <v>0</v>
      </c>
      <c r="I80" s="40">
        <f>ROUND(G80*H80,P4)</f>
        <v>0</v>
      </c>
      <c r="J80" s="38" t="s">
        <v>271</v>
      </c>
      <c r="O80" s="41">
        <f>I80*0.21</f>
        <v>0</v>
      </c>
      <c r="P80">
        <v>3</v>
      </c>
    </row>
    <row r="81" ht="75">
      <c r="A81" s="35" t="s">
        <v>177</v>
      </c>
      <c r="B81" s="42"/>
      <c r="C81" s="43"/>
      <c r="D81" s="43"/>
      <c r="E81" s="37" t="s">
        <v>434</v>
      </c>
      <c r="F81" s="43"/>
      <c r="G81" s="43"/>
      <c r="H81" s="43"/>
      <c r="I81" s="43"/>
      <c r="J81" s="44"/>
    </row>
    <row r="82">
      <c r="A82" s="35" t="s">
        <v>179</v>
      </c>
      <c r="B82" s="42"/>
      <c r="C82" s="43"/>
      <c r="D82" s="43"/>
      <c r="E82" s="45" t="s">
        <v>593</v>
      </c>
      <c r="F82" s="43"/>
      <c r="G82" s="43"/>
      <c r="H82" s="43"/>
      <c r="I82" s="43"/>
      <c r="J82" s="44"/>
    </row>
    <row r="83" ht="150">
      <c r="A83" s="35" t="s">
        <v>181</v>
      </c>
      <c r="B83" s="42"/>
      <c r="C83" s="43"/>
      <c r="D83" s="43"/>
      <c r="E83" s="37" t="s">
        <v>435</v>
      </c>
      <c r="F83" s="43"/>
      <c r="G83" s="43"/>
      <c r="H83" s="43"/>
      <c r="I83" s="43"/>
      <c r="J83" s="44"/>
    </row>
    <row r="84">
      <c r="A84" s="35" t="s">
        <v>171</v>
      </c>
      <c r="B84" s="35">
        <v>19</v>
      </c>
      <c r="C84" s="36" t="s">
        <v>432</v>
      </c>
      <c r="D84" s="35" t="s">
        <v>192</v>
      </c>
      <c r="E84" s="37" t="s">
        <v>433</v>
      </c>
      <c r="F84" s="38" t="s">
        <v>303</v>
      </c>
      <c r="G84" s="39">
        <v>4920</v>
      </c>
      <c r="H84" s="40">
        <v>0</v>
      </c>
      <c r="I84" s="40">
        <f>ROUND(G84*H84,P4)</f>
        <v>0</v>
      </c>
      <c r="J84" s="38" t="s">
        <v>271</v>
      </c>
      <c r="O84" s="41">
        <f>I84*0.21</f>
        <v>0</v>
      </c>
      <c r="P84">
        <v>3</v>
      </c>
    </row>
    <row r="85" ht="75">
      <c r="A85" s="35" t="s">
        <v>177</v>
      </c>
      <c r="B85" s="42"/>
      <c r="C85" s="43"/>
      <c r="D85" s="43"/>
      <c r="E85" s="37" t="s">
        <v>599</v>
      </c>
      <c r="F85" s="43"/>
      <c r="G85" s="43"/>
      <c r="H85" s="43"/>
      <c r="I85" s="43"/>
      <c r="J85" s="44"/>
    </row>
    <row r="86">
      <c r="A86" s="35" t="s">
        <v>179</v>
      </c>
      <c r="B86" s="42"/>
      <c r="C86" s="43"/>
      <c r="D86" s="43"/>
      <c r="E86" s="45" t="s">
        <v>600</v>
      </c>
      <c r="F86" s="43"/>
      <c r="G86" s="43"/>
      <c r="H86" s="43"/>
      <c r="I86" s="43"/>
      <c r="J86" s="44"/>
    </row>
    <row r="87" ht="150">
      <c r="A87" s="35" t="s">
        <v>181</v>
      </c>
      <c r="B87" s="42"/>
      <c r="C87" s="43"/>
      <c r="D87" s="43"/>
      <c r="E87" s="37" t="s">
        <v>435</v>
      </c>
      <c r="F87" s="43"/>
      <c r="G87" s="43"/>
      <c r="H87" s="43"/>
      <c r="I87" s="43"/>
      <c r="J87" s="44"/>
    </row>
    <row r="88">
      <c r="A88" s="35" t="s">
        <v>171</v>
      </c>
      <c r="B88" s="35">
        <v>20</v>
      </c>
      <c r="C88" s="36" t="s">
        <v>601</v>
      </c>
      <c r="D88" s="35" t="s">
        <v>173</v>
      </c>
      <c r="E88" s="37" t="s">
        <v>602</v>
      </c>
      <c r="F88" s="38" t="s">
        <v>303</v>
      </c>
      <c r="G88" s="39">
        <v>740.58000000000004</v>
      </c>
      <c r="H88" s="40">
        <v>0</v>
      </c>
      <c r="I88" s="40">
        <f>ROUND(G88*H88,P4)</f>
        <v>0</v>
      </c>
      <c r="J88" s="38" t="s">
        <v>271</v>
      </c>
      <c r="O88" s="41">
        <f>I88*0.21</f>
        <v>0</v>
      </c>
      <c r="P88">
        <v>3</v>
      </c>
    </row>
    <row r="89" ht="30">
      <c r="A89" s="35" t="s">
        <v>177</v>
      </c>
      <c r="B89" s="42"/>
      <c r="C89" s="43"/>
      <c r="D89" s="43"/>
      <c r="E89" s="37" t="s">
        <v>603</v>
      </c>
      <c r="F89" s="43"/>
      <c r="G89" s="43"/>
      <c r="H89" s="43"/>
      <c r="I89" s="43"/>
      <c r="J89" s="44"/>
    </row>
    <row r="90">
      <c r="A90" s="35" t="s">
        <v>179</v>
      </c>
      <c r="B90" s="42"/>
      <c r="C90" s="43"/>
      <c r="D90" s="43"/>
      <c r="E90" s="45" t="s">
        <v>604</v>
      </c>
      <c r="F90" s="43"/>
      <c r="G90" s="43"/>
      <c r="H90" s="43"/>
      <c r="I90" s="43"/>
      <c r="J90" s="44"/>
    </row>
    <row r="91" ht="180">
      <c r="A91" s="35" t="s">
        <v>181</v>
      </c>
      <c r="B91" s="42"/>
      <c r="C91" s="43"/>
      <c r="D91" s="43"/>
      <c r="E91" s="37" t="s">
        <v>605</v>
      </c>
      <c r="F91" s="43"/>
      <c r="G91" s="43"/>
      <c r="H91" s="43"/>
      <c r="I91" s="43"/>
      <c r="J91" s="44"/>
    </row>
    <row r="92">
      <c r="A92" s="29" t="s">
        <v>168</v>
      </c>
      <c r="B92" s="30"/>
      <c r="C92" s="31" t="s">
        <v>267</v>
      </c>
      <c r="D92" s="32"/>
      <c r="E92" s="29" t="s">
        <v>268</v>
      </c>
      <c r="F92" s="32"/>
      <c r="G92" s="32"/>
      <c r="H92" s="32"/>
      <c r="I92" s="33">
        <f>SUMIFS(I93:I104,A93:A104,"P")</f>
        <v>0</v>
      </c>
      <c r="J92" s="34"/>
    </row>
    <row r="93">
      <c r="A93" s="35" t="s">
        <v>171</v>
      </c>
      <c r="B93" s="35">
        <v>21</v>
      </c>
      <c r="C93" s="36" t="s">
        <v>606</v>
      </c>
      <c r="D93" s="35" t="s">
        <v>173</v>
      </c>
      <c r="E93" s="37" t="s">
        <v>607</v>
      </c>
      <c r="F93" s="38" t="s">
        <v>241</v>
      </c>
      <c r="G93" s="39">
        <v>199.47</v>
      </c>
      <c r="H93" s="40">
        <v>0</v>
      </c>
      <c r="I93" s="40">
        <f>ROUND(G93*H93,P4)</f>
        <v>0</v>
      </c>
      <c r="J93" s="38" t="s">
        <v>176</v>
      </c>
      <c r="O93" s="41">
        <f>I93*0.21</f>
        <v>0</v>
      </c>
      <c r="P93">
        <v>3</v>
      </c>
    </row>
    <row r="94">
      <c r="A94" s="35" t="s">
        <v>177</v>
      </c>
      <c r="B94" s="42"/>
      <c r="C94" s="43"/>
      <c r="D94" s="43"/>
      <c r="E94" s="37" t="s">
        <v>608</v>
      </c>
      <c r="F94" s="43"/>
      <c r="G94" s="43"/>
      <c r="H94" s="43"/>
      <c r="I94" s="43"/>
      <c r="J94" s="44"/>
    </row>
    <row r="95">
      <c r="A95" s="35" t="s">
        <v>179</v>
      </c>
      <c r="B95" s="42"/>
      <c r="C95" s="43"/>
      <c r="D95" s="43"/>
      <c r="E95" s="45" t="s">
        <v>609</v>
      </c>
      <c r="F95" s="43"/>
      <c r="G95" s="43"/>
      <c r="H95" s="43"/>
      <c r="I95" s="43"/>
      <c r="J95" s="44"/>
    </row>
    <row r="96" ht="105">
      <c r="A96" s="35" t="s">
        <v>181</v>
      </c>
      <c r="B96" s="42"/>
      <c r="C96" s="43"/>
      <c r="D96" s="43"/>
      <c r="E96" s="37" t="s">
        <v>286</v>
      </c>
      <c r="F96" s="43"/>
      <c r="G96" s="43"/>
      <c r="H96" s="43"/>
      <c r="I96" s="43"/>
      <c r="J96" s="44"/>
    </row>
    <row r="97">
      <c r="A97" s="35" t="s">
        <v>171</v>
      </c>
      <c r="B97" s="35">
        <v>22</v>
      </c>
      <c r="C97" s="36" t="s">
        <v>610</v>
      </c>
      <c r="D97" s="35" t="s">
        <v>173</v>
      </c>
      <c r="E97" s="37" t="s">
        <v>611</v>
      </c>
      <c r="F97" s="38" t="s">
        <v>241</v>
      </c>
      <c r="G97" s="39">
        <v>1100</v>
      </c>
      <c r="H97" s="40">
        <v>0</v>
      </c>
      <c r="I97" s="40">
        <f>ROUND(G97*H97,P4)</f>
        <v>0</v>
      </c>
      <c r="J97" s="38" t="s">
        <v>271</v>
      </c>
      <c r="O97" s="41">
        <f>I97*0.21</f>
        <v>0</v>
      </c>
      <c r="P97">
        <v>3</v>
      </c>
    </row>
    <row r="98" ht="30">
      <c r="A98" s="35" t="s">
        <v>177</v>
      </c>
      <c r="B98" s="42"/>
      <c r="C98" s="43"/>
      <c r="D98" s="43"/>
      <c r="E98" s="37" t="s">
        <v>612</v>
      </c>
      <c r="F98" s="43"/>
      <c r="G98" s="43"/>
      <c r="H98" s="43"/>
      <c r="I98" s="43"/>
      <c r="J98" s="44"/>
    </row>
    <row r="99">
      <c r="A99" s="35" t="s">
        <v>179</v>
      </c>
      <c r="B99" s="42"/>
      <c r="C99" s="43"/>
      <c r="D99" s="43"/>
      <c r="E99" s="45" t="s">
        <v>613</v>
      </c>
      <c r="F99" s="43"/>
      <c r="G99" s="43"/>
      <c r="H99" s="43"/>
      <c r="I99" s="43"/>
      <c r="J99" s="44"/>
    </row>
    <row r="100" ht="105">
      <c r="A100" s="35" t="s">
        <v>181</v>
      </c>
      <c r="B100" s="42"/>
      <c r="C100" s="43"/>
      <c r="D100" s="43"/>
      <c r="E100" s="37" t="s">
        <v>614</v>
      </c>
      <c r="F100" s="43"/>
      <c r="G100" s="43"/>
      <c r="H100" s="43"/>
      <c r="I100" s="43"/>
      <c r="J100" s="44"/>
    </row>
    <row r="101">
      <c r="A101" s="35" t="s">
        <v>171</v>
      </c>
      <c r="B101" s="35">
        <v>23</v>
      </c>
      <c r="C101" s="36" t="s">
        <v>615</v>
      </c>
      <c r="D101" s="35" t="s">
        <v>173</v>
      </c>
      <c r="E101" s="37" t="s">
        <v>616</v>
      </c>
      <c r="F101" s="38" t="s">
        <v>241</v>
      </c>
      <c r="G101" s="39">
        <v>498.67399999999998</v>
      </c>
      <c r="H101" s="40">
        <v>0</v>
      </c>
      <c r="I101" s="40">
        <f>ROUND(G101*H101,P4)</f>
        <v>0</v>
      </c>
      <c r="J101" s="38" t="s">
        <v>176</v>
      </c>
      <c r="O101" s="41">
        <f>I101*0.21</f>
        <v>0</v>
      </c>
      <c r="P101">
        <v>3</v>
      </c>
    </row>
    <row r="102" ht="30">
      <c r="A102" s="35" t="s">
        <v>177</v>
      </c>
      <c r="B102" s="42"/>
      <c r="C102" s="43"/>
      <c r="D102" s="43"/>
      <c r="E102" s="37" t="s">
        <v>617</v>
      </c>
      <c r="F102" s="43"/>
      <c r="G102" s="43"/>
      <c r="H102" s="43"/>
      <c r="I102" s="43"/>
      <c r="J102" s="44"/>
    </row>
    <row r="103">
      <c r="A103" s="35" t="s">
        <v>179</v>
      </c>
      <c r="B103" s="42"/>
      <c r="C103" s="43"/>
      <c r="D103" s="43"/>
      <c r="E103" s="45" t="s">
        <v>618</v>
      </c>
      <c r="F103" s="43"/>
      <c r="G103" s="43"/>
      <c r="H103" s="43"/>
      <c r="I103" s="43"/>
      <c r="J103" s="44"/>
    </row>
    <row r="104" ht="120">
      <c r="A104" s="35" t="s">
        <v>181</v>
      </c>
      <c r="B104" s="42"/>
      <c r="C104" s="43"/>
      <c r="D104" s="43"/>
      <c r="E104" s="37" t="s">
        <v>619</v>
      </c>
      <c r="F104" s="43"/>
      <c r="G104" s="43"/>
      <c r="H104" s="43"/>
      <c r="I104" s="43"/>
      <c r="J104" s="44"/>
    </row>
    <row r="105">
      <c r="A105" s="29" t="s">
        <v>168</v>
      </c>
      <c r="B105" s="30"/>
      <c r="C105" s="31" t="s">
        <v>462</v>
      </c>
      <c r="D105" s="32"/>
      <c r="E105" s="29" t="s">
        <v>56</v>
      </c>
      <c r="F105" s="32"/>
      <c r="G105" s="32"/>
      <c r="H105" s="32"/>
      <c r="I105" s="33">
        <f>SUMIFS(I106:I145,A106:A145,"P")</f>
        <v>0</v>
      </c>
      <c r="J105" s="34"/>
    </row>
    <row r="106" ht="30">
      <c r="A106" s="35" t="s">
        <v>171</v>
      </c>
      <c r="B106" s="35">
        <v>24</v>
      </c>
      <c r="C106" s="36" t="s">
        <v>463</v>
      </c>
      <c r="D106" s="35" t="s">
        <v>173</v>
      </c>
      <c r="E106" s="37" t="s">
        <v>464</v>
      </c>
      <c r="F106" s="38" t="s">
        <v>303</v>
      </c>
      <c r="G106" s="39">
        <v>6490.3760000000002</v>
      </c>
      <c r="H106" s="40">
        <v>0</v>
      </c>
      <c r="I106" s="40">
        <f>ROUND(G106*H106,P4)</f>
        <v>0</v>
      </c>
      <c r="J106" s="38" t="s">
        <v>176</v>
      </c>
      <c r="O106" s="41">
        <f>I106*0.21</f>
        <v>0</v>
      </c>
      <c r="P106">
        <v>3</v>
      </c>
    </row>
    <row r="107">
      <c r="A107" s="35" t="s">
        <v>177</v>
      </c>
      <c r="B107" s="42"/>
      <c r="C107" s="43"/>
      <c r="D107" s="43"/>
      <c r="E107" s="37" t="s">
        <v>465</v>
      </c>
      <c r="F107" s="43"/>
      <c r="G107" s="43"/>
      <c r="H107" s="43"/>
      <c r="I107" s="43"/>
      <c r="J107" s="44"/>
    </row>
    <row r="108">
      <c r="A108" s="35" t="s">
        <v>179</v>
      </c>
      <c r="B108" s="42"/>
      <c r="C108" s="43"/>
      <c r="D108" s="43"/>
      <c r="E108" s="45" t="s">
        <v>620</v>
      </c>
      <c r="F108" s="43"/>
      <c r="G108" s="43"/>
      <c r="H108" s="43"/>
      <c r="I108" s="43"/>
      <c r="J108" s="44"/>
    </row>
    <row r="109" ht="90">
      <c r="A109" s="35" t="s">
        <v>181</v>
      </c>
      <c r="B109" s="42"/>
      <c r="C109" s="43"/>
      <c r="D109" s="43"/>
      <c r="E109" s="37" t="s">
        <v>467</v>
      </c>
      <c r="F109" s="43"/>
      <c r="G109" s="43"/>
      <c r="H109" s="43"/>
      <c r="I109" s="43"/>
      <c r="J109" s="44"/>
    </row>
    <row r="110">
      <c r="A110" s="35" t="s">
        <v>171</v>
      </c>
      <c r="B110" s="35">
        <v>25</v>
      </c>
      <c r="C110" s="36" t="s">
        <v>621</v>
      </c>
      <c r="D110" s="35" t="s">
        <v>173</v>
      </c>
      <c r="E110" s="37" t="s">
        <v>622</v>
      </c>
      <c r="F110" s="38" t="s">
        <v>303</v>
      </c>
      <c r="G110" s="39">
        <v>6934.1629999999996</v>
      </c>
      <c r="H110" s="40">
        <v>0</v>
      </c>
      <c r="I110" s="40">
        <f>ROUND(G110*H110,P4)</f>
        <v>0</v>
      </c>
      <c r="J110" s="38" t="s">
        <v>176</v>
      </c>
      <c r="O110" s="41">
        <f>I110*0.21</f>
        <v>0</v>
      </c>
      <c r="P110">
        <v>3</v>
      </c>
    </row>
    <row r="111">
      <c r="A111" s="35" t="s">
        <v>177</v>
      </c>
      <c r="B111" s="42"/>
      <c r="C111" s="43"/>
      <c r="D111" s="43"/>
      <c r="E111" s="37" t="s">
        <v>623</v>
      </c>
      <c r="F111" s="43"/>
      <c r="G111" s="43"/>
      <c r="H111" s="43"/>
      <c r="I111" s="43"/>
      <c r="J111" s="44"/>
    </row>
    <row r="112">
      <c r="A112" s="35" t="s">
        <v>179</v>
      </c>
      <c r="B112" s="42"/>
      <c r="C112" s="43"/>
      <c r="D112" s="43"/>
      <c r="E112" s="45" t="s">
        <v>624</v>
      </c>
      <c r="F112" s="43"/>
      <c r="G112" s="43"/>
      <c r="H112" s="43"/>
      <c r="I112" s="43"/>
      <c r="J112" s="44"/>
    </row>
    <row r="113" ht="90">
      <c r="A113" s="35" t="s">
        <v>181</v>
      </c>
      <c r="B113" s="42"/>
      <c r="C113" s="43"/>
      <c r="D113" s="43"/>
      <c r="E113" s="37" t="s">
        <v>467</v>
      </c>
      <c r="F113" s="43"/>
      <c r="G113" s="43"/>
      <c r="H113" s="43"/>
      <c r="I113" s="43"/>
      <c r="J113" s="44"/>
    </row>
    <row r="114">
      <c r="A114" s="35" t="s">
        <v>171</v>
      </c>
      <c r="B114" s="35">
        <v>26</v>
      </c>
      <c r="C114" s="36" t="s">
        <v>472</v>
      </c>
      <c r="D114" s="35" t="s">
        <v>173</v>
      </c>
      <c r="E114" s="37" t="s">
        <v>473</v>
      </c>
      <c r="F114" s="38" t="s">
        <v>303</v>
      </c>
      <c r="G114" s="39">
        <v>445.04000000000002</v>
      </c>
      <c r="H114" s="40">
        <v>0</v>
      </c>
      <c r="I114" s="40">
        <f>ROUND(G114*H114,P4)</f>
        <v>0</v>
      </c>
      <c r="J114" s="38" t="s">
        <v>271</v>
      </c>
      <c r="O114" s="41">
        <f>I114*0.21</f>
        <v>0</v>
      </c>
      <c r="P114">
        <v>3</v>
      </c>
    </row>
    <row r="115">
      <c r="A115" s="35" t="s">
        <v>177</v>
      </c>
      <c r="B115" s="42"/>
      <c r="C115" s="43"/>
      <c r="D115" s="43"/>
      <c r="E115" s="37" t="s">
        <v>474</v>
      </c>
      <c r="F115" s="43"/>
      <c r="G115" s="43"/>
      <c r="H115" s="43"/>
      <c r="I115" s="43"/>
      <c r="J115" s="44"/>
    </row>
    <row r="116">
      <c r="A116" s="35" t="s">
        <v>179</v>
      </c>
      <c r="B116" s="42"/>
      <c r="C116" s="43"/>
      <c r="D116" s="43"/>
      <c r="E116" s="45" t="s">
        <v>625</v>
      </c>
      <c r="F116" s="43"/>
      <c r="G116" s="43"/>
      <c r="H116" s="43"/>
      <c r="I116" s="43"/>
      <c r="J116" s="44"/>
    </row>
    <row r="117" ht="120">
      <c r="A117" s="35" t="s">
        <v>181</v>
      </c>
      <c r="B117" s="42"/>
      <c r="C117" s="43"/>
      <c r="D117" s="43"/>
      <c r="E117" s="37" t="s">
        <v>476</v>
      </c>
      <c r="F117" s="43"/>
      <c r="G117" s="43"/>
      <c r="H117" s="43"/>
      <c r="I117" s="43"/>
      <c r="J117" s="44"/>
    </row>
    <row r="118">
      <c r="A118" s="35" t="s">
        <v>171</v>
      </c>
      <c r="B118" s="35">
        <v>27</v>
      </c>
      <c r="C118" s="36" t="s">
        <v>477</v>
      </c>
      <c r="D118" s="35" t="s">
        <v>173</v>
      </c>
      <c r="E118" s="37" t="s">
        <v>478</v>
      </c>
      <c r="F118" s="38" t="s">
        <v>303</v>
      </c>
      <c r="G118" s="39">
        <v>6379.4300000000003</v>
      </c>
      <c r="H118" s="40">
        <v>0</v>
      </c>
      <c r="I118" s="40">
        <f>ROUND(G118*H118,P4)</f>
        <v>0</v>
      </c>
      <c r="J118" s="38" t="s">
        <v>176</v>
      </c>
      <c r="O118" s="41">
        <f>I118*0.21</f>
        <v>0</v>
      </c>
      <c r="P118">
        <v>3</v>
      </c>
    </row>
    <row r="119" ht="30">
      <c r="A119" s="35" t="s">
        <v>177</v>
      </c>
      <c r="B119" s="42"/>
      <c r="C119" s="43"/>
      <c r="D119" s="43"/>
      <c r="E119" s="37" t="s">
        <v>479</v>
      </c>
      <c r="F119" s="43"/>
      <c r="G119" s="43"/>
      <c r="H119" s="43"/>
      <c r="I119" s="43"/>
      <c r="J119" s="44"/>
    </row>
    <row r="120" ht="30">
      <c r="A120" s="35" t="s">
        <v>179</v>
      </c>
      <c r="B120" s="42"/>
      <c r="C120" s="43"/>
      <c r="D120" s="43"/>
      <c r="E120" s="45" t="s">
        <v>626</v>
      </c>
      <c r="F120" s="43"/>
      <c r="G120" s="43"/>
      <c r="H120" s="43"/>
      <c r="I120" s="43"/>
      <c r="J120" s="44"/>
    </row>
    <row r="121" ht="120">
      <c r="A121" s="35" t="s">
        <v>181</v>
      </c>
      <c r="B121" s="42"/>
      <c r="C121" s="43"/>
      <c r="D121" s="43"/>
      <c r="E121" s="37" t="s">
        <v>481</v>
      </c>
      <c r="F121" s="43"/>
      <c r="G121" s="43"/>
      <c r="H121" s="43"/>
      <c r="I121" s="43"/>
      <c r="J121" s="44"/>
    </row>
    <row r="122">
      <c r="A122" s="35" t="s">
        <v>171</v>
      </c>
      <c r="B122" s="35">
        <v>28</v>
      </c>
      <c r="C122" s="36" t="s">
        <v>482</v>
      </c>
      <c r="D122" s="35" t="s">
        <v>173</v>
      </c>
      <c r="E122" s="37" t="s">
        <v>483</v>
      </c>
      <c r="F122" s="38" t="s">
        <v>303</v>
      </c>
      <c r="G122" s="39">
        <v>11538.447</v>
      </c>
      <c r="H122" s="40">
        <v>0</v>
      </c>
      <c r="I122" s="40">
        <f>ROUND(G122*H122,P4)</f>
        <v>0</v>
      </c>
      <c r="J122" s="38" t="s">
        <v>176</v>
      </c>
      <c r="O122" s="41">
        <f>I122*0.21</f>
        <v>0</v>
      </c>
      <c r="P122">
        <v>3</v>
      </c>
    </row>
    <row r="123" ht="30">
      <c r="A123" s="35" t="s">
        <v>177</v>
      </c>
      <c r="B123" s="42"/>
      <c r="C123" s="43"/>
      <c r="D123" s="43"/>
      <c r="E123" s="37" t="s">
        <v>627</v>
      </c>
      <c r="F123" s="43"/>
      <c r="G123" s="43"/>
      <c r="H123" s="43"/>
      <c r="I123" s="43"/>
      <c r="J123" s="44"/>
    </row>
    <row r="124" ht="60">
      <c r="A124" s="35" t="s">
        <v>179</v>
      </c>
      <c r="B124" s="42"/>
      <c r="C124" s="43"/>
      <c r="D124" s="43"/>
      <c r="E124" s="45" t="s">
        <v>628</v>
      </c>
      <c r="F124" s="43"/>
      <c r="G124" s="43"/>
      <c r="H124" s="43"/>
      <c r="I124" s="43"/>
      <c r="J124" s="44"/>
    </row>
    <row r="125" ht="120">
      <c r="A125" s="35" t="s">
        <v>181</v>
      </c>
      <c r="B125" s="42"/>
      <c r="C125" s="43"/>
      <c r="D125" s="43"/>
      <c r="E125" s="37" t="s">
        <v>481</v>
      </c>
      <c r="F125" s="43"/>
      <c r="G125" s="43"/>
      <c r="H125" s="43"/>
      <c r="I125" s="43"/>
      <c r="J125" s="44"/>
    </row>
    <row r="126">
      <c r="A126" s="35" t="s">
        <v>171</v>
      </c>
      <c r="B126" s="35">
        <v>29</v>
      </c>
      <c r="C126" s="36" t="s">
        <v>486</v>
      </c>
      <c r="D126" s="35" t="s">
        <v>173</v>
      </c>
      <c r="E126" s="37" t="s">
        <v>487</v>
      </c>
      <c r="F126" s="38" t="s">
        <v>303</v>
      </c>
      <c r="G126" s="39">
        <v>5713.75</v>
      </c>
      <c r="H126" s="40">
        <v>0</v>
      </c>
      <c r="I126" s="40">
        <f>ROUND(G126*H126,P4)</f>
        <v>0</v>
      </c>
      <c r="J126" s="38" t="s">
        <v>176</v>
      </c>
      <c r="O126" s="41">
        <f>I126*0.21</f>
        <v>0</v>
      </c>
      <c r="P126">
        <v>3</v>
      </c>
    </row>
    <row r="127" ht="30">
      <c r="A127" s="35" t="s">
        <v>177</v>
      </c>
      <c r="B127" s="42"/>
      <c r="C127" s="43"/>
      <c r="D127" s="43"/>
      <c r="E127" s="37" t="s">
        <v>488</v>
      </c>
      <c r="F127" s="43"/>
      <c r="G127" s="43"/>
      <c r="H127" s="43"/>
      <c r="I127" s="43"/>
      <c r="J127" s="44"/>
    </row>
    <row r="128">
      <c r="A128" s="35" t="s">
        <v>179</v>
      </c>
      <c r="B128" s="42"/>
      <c r="C128" s="43"/>
      <c r="D128" s="43"/>
      <c r="E128" s="45" t="s">
        <v>629</v>
      </c>
      <c r="F128" s="43"/>
      <c r="G128" s="43"/>
      <c r="H128" s="43"/>
      <c r="I128" s="43"/>
      <c r="J128" s="44"/>
    </row>
    <row r="129" ht="195">
      <c r="A129" s="35" t="s">
        <v>181</v>
      </c>
      <c r="B129" s="42"/>
      <c r="C129" s="43"/>
      <c r="D129" s="43"/>
      <c r="E129" s="37" t="s">
        <v>490</v>
      </c>
      <c r="F129" s="43"/>
      <c r="G129" s="43"/>
      <c r="H129" s="43"/>
      <c r="I129" s="43"/>
      <c r="J129" s="44"/>
    </row>
    <row r="130">
      <c r="A130" s="35" t="s">
        <v>171</v>
      </c>
      <c r="B130" s="35">
        <v>30</v>
      </c>
      <c r="C130" s="36" t="s">
        <v>491</v>
      </c>
      <c r="D130" s="35" t="s">
        <v>173</v>
      </c>
      <c r="E130" s="37" t="s">
        <v>492</v>
      </c>
      <c r="F130" s="38" t="s">
        <v>303</v>
      </c>
      <c r="G130" s="39">
        <v>5824.6970000000001</v>
      </c>
      <c r="H130" s="40">
        <v>0</v>
      </c>
      <c r="I130" s="40">
        <f>ROUND(G130*H130,P4)</f>
        <v>0</v>
      </c>
      <c r="J130" s="38" t="s">
        <v>176</v>
      </c>
      <c r="O130" s="41">
        <f>I130*0.21</f>
        <v>0</v>
      </c>
      <c r="P130">
        <v>3</v>
      </c>
    </row>
    <row r="131" ht="30">
      <c r="A131" s="35" t="s">
        <v>177</v>
      </c>
      <c r="B131" s="42"/>
      <c r="C131" s="43"/>
      <c r="D131" s="43"/>
      <c r="E131" s="37" t="s">
        <v>493</v>
      </c>
      <c r="F131" s="43"/>
      <c r="G131" s="43"/>
      <c r="H131" s="43"/>
      <c r="I131" s="43"/>
      <c r="J131" s="44"/>
    </row>
    <row r="132">
      <c r="A132" s="35" t="s">
        <v>179</v>
      </c>
      <c r="B132" s="42"/>
      <c r="C132" s="43"/>
      <c r="D132" s="43"/>
      <c r="E132" s="45" t="s">
        <v>630</v>
      </c>
      <c r="F132" s="43"/>
      <c r="G132" s="43"/>
      <c r="H132" s="43"/>
      <c r="I132" s="43"/>
      <c r="J132" s="44"/>
    </row>
    <row r="133" ht="195">
      <c r="A133" s="35" t="s">
        <v>181</v>
      </c>
      <c r="B133" s="42"/>
      <c r="C133" s="43"/>
      <c r="D133" s="43"/>
      <c r="E133" s="37" t="s">
        <v>490</v>
      </c>
      <c r="F133" s="43"/>
      <c r="G133" s="43"/>
      <c r="H133" s="43"/>
      <c r="I133" s="43"/>
      <c r="J133" s="44"/>
    </row>
    <row r="134">
      <c r="A134" s="35" t="s">
        <v>171</v>
      </c>
      <c r="B134" s="35">
        <v>31</v>
      </c>
      <c r="C134" s="36" t="s">
        <v>495</v>
      </c>
      <c r="D134" s="35" t="s">
        <v>173</v>
      </c>
      <c r="E134" s="37" t="s">
        <v>496</v>
      </c>
      <c r="F134" s="38" t="s">
        <v>303</v>
      </c>
      <c r="G134" s="39">
        <v>5547.3299999999999</v>
      </c>
      <c r="H134" s="40">
        <v>0</v>
      </c>
      <c r="I134" s="40">
        <f>ROUND(G134*H134,P4)</f>
        <v>0</v>
      </c>
      <c r="J134" s="38" t="s">
        <v>176</v>
      </c>
      <c r="O134" s="41">
        <f>I134*0.21</f>
        <v>0</v>
      </c>
      <c r="P134">
        <v>3</v>
      </c>
    </row>
    <row r="135" ht="30">
      <c r="A135" s="35" t="s">
        <v>177</v>
      </c>
      <c r="B135" s="42"/>
      <c r="C135" s="43"/>
      <c r="D135" s="43"/>
      <c r="E135" s="37" t="s">
        <v>497</v>
      </c>
      <c r="F135" s="43"/>
      <c r="G135" s="43"/>
      <c r="H135" s="43"/>
      <c r="I135" s="43"/>
      <c r="J135" s="44"/>
    </row>
    <row r="136">
      <c r="A136" s="35" t="s">
        <v>179</v>
      </c>
      <c r="B136" s="42"/>
      <c r="C136" s="43"/>
      <c r="D136" s="43"/>
      <c r="E136" s="45" t="s">
        <v>631</v>
      </c>
      <c r="F136" s="43"/>
      <c r="G136" s="43"/>
      <c r="H136" s="43"/>
      <c r="I136" s="43"/>
      <c r="J136" s="44"/>
    </row>
    <row r="137" ht="195">
      <c r="A137" s="35" t="s">
        <v>181</v>
      </c>
      <c r="B137" s="42"/>
      <c r="C137" s="43"/>
      <c r="D137" s="43"/>
      <c r="E137" s="37" t="s">
        <v>490</v>
      </c>
      <c r="F137" s="43"/>
      <c r="G137" s="43"/>
      <c r="H137" s="43"/>
      <c r="I137" s="43"/>
      <c r="J137" s="44"/>
    </row>
    <row r="138">
      <c r="A138" s="35" t="s">
        <v>171</v>
      </c>
      <c r="B138" s="35">
        <v>32</v>
      </c>
      <c r="C138" s="36" t="s">
        <v>499</v>
      </c>
      <c r="D138" s="35" t="s">
        <v>173</v>
      </c>
      <c r="E138" s="37" t="s">
        <v>500</v>
      </c>
      <c r="F138" s="38" t="s">
        <v>303</v>
      </c>
      <c r="G138" s="39">
        <v>6379.4300000000003</v>
      </c>
      <c r="H138" s="40">
        <v>0</v>
      </c>
      <c r="I138" s="40">
        <f>ROUND(G138*H138,P4)</f>
        <v>0</v>
      </c>
      <c r="J138" s="38" t="s">
        <v>176</v>
      </c>
      <c r="O138" s="41">
        <f>I138*0.21</f>
        <v>0</v>
      </c>
      <c r="P138">
        <v>3</v>
      </c>
    </row>
    <row r="139" ht="30">
      <c r="A139" s="35" t="s">
        <v>177</v>
      </c>
      <c r="B139" s="42"/>
      <c r="C139" s="43"/>
      <c r="D139" s="43"/>
      <c r="E139" s="37" t="s">
        <v>501</v>
      </c>
      <c r="F139" s="43"/>
      <c r="G139" s="43"/>
      <c r="H139" s="43"/>
      <c r="I139" s="43"/>
      <c r="J139" s="44"/>
    </row>
    <row r="140">
      <c r="A140" s="35" t="s">
        <v>179</v>
      </c>
      <c r="B140" s="42"/>
      <c r="C140" s="43"/>
      <c r="D140" s="43"/>
      <c r="E140" s="45" t="s">
        <v>632</v>
      </c>
      <c r="F140" s="43"/>
      <c r="G140" s="43"/>
      <c r="H140" s="43"/>
      <c r="I140" s="43"/>
      <c r="J140" s="44"/>
    </row>
    <row r="141" ht="75">
      <c r="A141" s="35" t="s">
        <v>181</v>
      </c>
      <c r="B141" s="42"/>
      <c r="C141" s="43"/>
      <c r="D141" s="43"/>
      <c r="E141" s="37" t="s">
        <v>503</v>
      </c>
      <c r="F141" s="43"/>
      <c r="G141" s="43"/>
      <c r="H141" s="43"/>
      <c r="I141" s="43"/>
      <c r="J141" s="44"/>
    </row>
    <row r="142">
      <c r="A142" s="35" t="s">
        <v>171</v>
      </c>
      <c r="B142" s="35">
        <v>33</v>
      </c>
      <c r="C142" s="36" t="s">
        <v>504</v>
      </c>
      <c r="D142" s="35" t="s">
        <v>173</v>
      </c>
      <c r="E142" s="37" t="s">
        <v>505</v>
      </c>
      <c r="F142" s="38" t="s">
        <v>303</v>
      </c>
      <c r="G142" s="39">
        <v>5547.3299999999999</v>
      </c>
      <c r="H142" s="40">
        <v>0</v>
      </c>
      <c r="I142" s="40">
        <f>ROUND(G142*H142,P4)</f>
        <v>0</v>
      </c>
      <c r="J142" s="38" t="s">
        <v>271</v>
      </c>
      <c r="O142" s="41">
        <f>I142*0.21</f>
        <v>0</v>
      </c>
      <c r="P142">
        <v>3</v>
      </c>
    </row>
    <row r="143" ht="30">
      <c r="A143" s="35" t="s">
        <v>177</v>
      </c>
      <c r="B143" s="42"/>
      <c r="C143" s="43"/>
      <c r="D143" s="43"/>
      <c r="E143" s="37" t="s">
        <v>506</v>
      </c>
      <c r="F143" s="43"/>
      <c r="G143" s="43"/>
      <c r="H143" s="43"/>
      <c r="I143" s="43"/>
      <c r="J143" s="44"/>
    </row>
    <row r="144">
      <c r="A144" s="35" t="s">
        <v>179</v>
      </c>
      <c r="B144" s="42"/>
      <c r="C144" s="43"/>
      <c r="D144" s="43"/>
      <c r="E144" s="45" t="s">
        <v>631</v>
      </c>
      <c r="F144" s="43"/>
      <c r="G144" s="43"/>
      <c r="H144" s="43"/>
      <c r="I144" s="43"/>
      <c r="J144" s="44"/>
    </row>
    <row r="145" ht="75">
      <c r="A145" s="35" t="s">
        <v>181</v>
      </c>
      <c r="B145" s="42"/>
      <c r="C145" s="43"/>
      <c r="D145" s="43"/>
      <c r="E145" s="37" t="s">
        <v>507</v>
      </c>
      <c r="F145" s="43"/>
      <c r="G145" s="43"/>
      <c r="H145" s="43"/>
      <c r="I145" s="43"/>
      <c r="J145" s="44"/>
    </row>
    <row r="146">
      <c r="A146" s="29" t="s">
        <v>168</v>
      </c>
      <c r="B146" s="30"/>
      <c r="C146" s="31" t="s">
        <v>318</v>
      </c>
      <c r="D146" s="32"/>
      <c r="E146" s="29" t="s">
        <v>319</v>
      </c>
      <c r="F146" s="32"/>
      <c r="G146" s="32"/>
      <c r="H146" s="32"/>
      <c r="I146" s="33">
        <f>SUMIFS(I147:I150,A147:A150,"P")</f>
        <v>0</v>
      </c>
      <c r="J146" s="34"/>
    </row>
    <row r="147" ht="30">
      <c r="A147" s="35" t="s">
        <v>171</v>
      </c>
      <c r="B147" s="35">
        <v>34</v>
      </c>
      <c r="C147" s="36" t="s">
        <v>508</v>
      </c>
      <c r="D147" s="35" t="s">
        <v>173</v>
      </c>
      <c r="E147" s="37" t="s">
        <v>509</v>
      </c>
      <c r="F147" s="38" t="s">
        <v>322</v>
      </c>
      <c r="G147" s="39">
        <v>960</v>
      </c>
      <c r="H147" s="40">
        <v>0</v>
      </c>
      <c r="I147" s="40">
        <f>ROUND(G147*H147,P4)</f>
        <v>0</v>
      </c>
      <c r="J147" s="38" t="s">
        <v>176</v>
      </c>
      <c r="O147" s="41">
        <f>I147*0.21</f>
        <v>0</v>
      </c>
      <c r="P147">
        <v>3</v>
      </c>
    </row>
    <row r="148" ht="45">
      <c r="A148" s="35" t="s">
        <v>177</v>
      </c>
      <c r="B148" s="42"/>
      <c r="C148" s="43"/>
      <c r="D148" s="43"/>
      <c r="E148" s="37" t="s">
        <v>510</v>
      </c>
      <c r="F148" s="43"/>
      <c r="G148" s="43"/>
      <c r="H148" s="43"/>
      <c r="I148" s="43"/>
      <c r="J148" s="44"/>
    </row>
    <row r="149">
      <c r="A149" s="35" t="s">
        <v>179</v>
      </c>
      <c r="B149" s="42"/>
      <c r="C149" s="43"/>
      <c r="D149" s="43"/>
      <c r="E149" s="45" t="s">
        <v>633</v>
      </c>
      <c r="F149" s="43"/>
      <c r="G149" s="43"/>
      <c r="H149" s="43"/>
      <c r="I149" s="43"/>
      <c r="J149" s="44"/>
    </row>
    <row r="150" ht="225">
      <c r="A150" s="35" t="s">
        <v>181</v>
      </c>
      <c r="B150" s="46"/>
      <c r="C150" s="47"/>
      <c r="D150" s="47"/>
      <c r="E150" s="37" t="s">
        <v>512</v>
      </c>
      <c r="F150" s="47"/>
      <c r="G150" s="47"/>
      <c r="H150" s="47"/>
      <c r="I150" s="47"/>
      <c r="J150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36</v>
      </c>
      <c r="I3" s="23">
        <f>SUMIFS(I8:I178,A8:A178,"SD")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156</v>
      </c>
      <c r="C4" s="19" t="s">
        <v>36</v>
      </c>
      <c r="D4" s="20"/>
      <c r="E4" s="21" t="s">
        <v>37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157</v>
      </c>
      <c r="B5" s="25" t="s">
        <v>158</v>
      </c>
      <c r="C5" s="7" t="s">
        <v>159</v>
      </c>
      <c r="D5" s="7" t="s">
        <v>160</v>
      </c>
      <c r="E5" s="7" t="s">
        <v>161</v>
      </c>
      <c r="F5" s="7" t="s">
        <v>162</v>
      </c>
      <c r="G5" s="7" t="s">
        <v>163</v>
      </c>
      <c r="H5" s="7" t="s">
        <v>164</v>
      </c>
      <c r="I5" s="7"/>
      <c r="J5" s="26" t="s">
        <v>165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166</v>
      </c>
      <c r="I6" s="7" t="s">
        <v>167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168</v>
      </c>
      <c r="B8" s="30"/>
      <c r="C8" s="31" t="s">
        <v>169</v>
      </c>
      <c r="D8" s="32"/>
      <c r="E8" s="29" t="s">
        <v>170</v>
      </c>
      <c r="F8" s="32"/>
      <c r="G8" s="32"/>
      <c r="H8" s="32"/>
      <c r="I8" s="33">
        <f>SUMIFS(I9:I24,A9:A24,"P")</f>
        <v>0</v>
      </c>
      <c r="J8" s="34"/>
    </row>
    <row r="9">
      <c r="A9" s="35" t="s">
        <v>171</v>
      </c>
      <c r="B9" s="35">
        <v>1</v>
      </c>
      <c r="C9" s="36" t="s">
        <v>367</v>
      </c>
      <c r="D9" s="35" t="s">
        <v>188</v>
      </c>
      <c r="E9" s="37" t="s">
        <v>368</v>
      </c>
      <c r="F9" s="38" t="s">
        <v>263</v>
      </c>
      <c r="G9" s="39">
        <v>323.988</v>
      </c>
      <c r="H9" s="40">
        <v>0</v>
      </c>
      <c r="I9" s="40">
        <f>ROUND(G9*H9,P4)</f>
        <v>0</v>
      </c>
      <c r="J9" s="38" t="s">
        <v>176</v>
      </c>
      <c r="O9" s="41">
        <f>I9*0.21</f>
        <v>0</v>
      </c>
      <c r="P9">
        <v>3</v>
      </c>
    </row>
    <row r="10">
      <c r="A10" s="35" t="s">
        <v>177</v>
      </c>
      <c r="B10" s="42"/>
      <c r="C10" s="43"/>
      <c r="D10" s="43"/>
      <c r="E10" s="37" t="s">
        <v>369</v>
      </c>
      <c r="F10" s="43"/>
      <c r="G10" s="43"/>
      <c r="H10" s="43"/>
      <c r="I10" s="43"/>
      <c r="J10" s="44"/>
    </row>
    <row r="11">
      <c r="A11" s="35" t="s">
        <v>179</v>
      </c>
      <c r="B11" s="42"/>
      <c r="C11" s="43"/>
      <c r="D11" s="43"/>
      <c r="E11" s="45" t="s">
        <v>634</v>
      </c>
      <c r="F11" s="43"/>
      <c r="G11" s="43"/>
      <c r="H11" s="43"/>
      <c r="I11" s="43"/>
      <c r="J11" s="44"/>
    </row>
    <row r="12" ht="75">
      <c r="A12" s="35" t="s">
        <v>181</v>
      </c>
      <c r="B12" s="42"/>
      <c r="C12" s="43"/>
      <c r="D12" s="43"/>
      <c r="E12" s="37" t="s">
        <v>371</v>
      </c>
      <c r="F12" s="43"/>
      <c r="G12" s="43"/>
      <c r="H12" s="43"/>
      <c r="I12" s="43"/>
      <c r="J12" s="44"/>
    </row>
    <row r="13">
      <c r="A13" s="35" t="s">
        <v>171</v>
      </c>
      <c r="B13" s="35">
        <v>2</v>
      </c>
      <c r="C13" s="36" t="s">
        <v>367</v>
      </c>
      <c r="D13" s="35" t="s">
        <v>199</v>
      </c>
      <c r="E13" s="37" t="s">
        <v>368</v>
      </c>
      <c r="F13" s="38" t="s">
        <v>263</v>
      </c>
      <c r="G13" s="39">
        <v>169</v>
      </c>
      <c r="H13" s="40">
        <v>0</v>
      </c>
      <c r="I13" s="40">
        <f>ROUND(G13*H13,P4)</f>
        <v>0</v>
      </c>
      <c r="J13" s="38" t="s">
        <v>176</v>
      </c>
      <c r="O13" s="41">
        <f>I13*0.21</f>
        <v>0</v>
      </c>
      <c r="P13">
        <v>3</v>
      </c>
    </row>
    <row r="14">
      <c r="A14" s="35" t="s">
        <v>177</v>
      </c>
      <c r="B14" s="42"/>
      <c r="C14" s="43"/>
      <c r="D14" s="43"/>
      <c r="E14" s="37" t="s">
        <v>635</v>
      </c>
      <c r="F14" s="43"/>
      <c r="G14" s="43"/>
      <c r="H14" s="43"/>
      <c r="I14" s="43"/>
      <c r="J14" s="44"/>
    </row>
    <row r="15">
      <c r="A15" s="35" t="s">
        <v>179</v>
      </c>
      <c r="B15" s="42"/>
      <c r="C15" s="43"/>
      <c r="D15" s="43"/>
      <c r="E15" s="45" t="s">
        <v>636</v>
      </c>
      <c r="F15" s="43"/>
      <c r="G15" s="43"/>
      <c r="H15" s="43"/>
      <c r="I15" s="43"/>
      <c r="J15" s="44"/>
    </row>
    <row r="16" ht="75">
      <c r="A16" s="35" t="s">
        <v>181</v>
      </c>
      <c r="B16" s="42"/>
      <c r="C16" s="43"/>
      <c r="D16" s="43"/>
      <c r="E16" s="37" t="s">
        <v>371</v>
      </c>
      <c r="F16" s="43"/>
      <c r="G16" s="43"/>
      <c r="H16" s="43"/>
      <c r="I16" s="43"/>
      <c r="J16" s="44"/>
    </row>
    <row r="17">
      <c r="A17" s="35" t="s">
        <v>171</v>
      </c>
      <c r="B17" s="35">
        <v>3</v>
      </c>
      <c r="C17" s="36" t="s">
        <v>367</v>
      </c>
      <c r="D17" s="35" t="s">
        <v>637</v>
      </c>
      <c r="E17" s="37" t="s">
        <v>368</v>
      </c>
      <c r="F17" s="38" t="s">
        <v>263</v>
      </c>
      <c r="G17" s="39">
        <v>29.989999999999998</v>
      </c>
      <c r="H17" s="40">
        <v>0</v>
      </c>
      <c r="I17" s="40">
        <f>ROUND(G17*H17,P4)</f>
        <v>0</v>
      </c>
      <c r="J17" s="38" t="s">
        <v>176</v>
      </c>
      <c r="O17" s="41">
        <f>I17*0.21</f>
        <v>0</v>
      </c>
      <c r="P17">
        <v>3</v>
      </c>
    </row>
    <row r="18">
      <c r="A18" s="35" t="s">
        <v>177</v>
      </c>
      <c r="B18" s="42"/>
      <c r="C18" s="43"/>
      <c r="D18" s="43"/>
      <c r="E18" s="37" t="s">
        <v>638</v>
      </c>
      <c r="F18" s="43"/>
      <c r="G18" s="43"/>
      <c r="H18" s="43"/>
      <c r="I18" s="43"/>
      <c r="J18" s="44"/>
    </row>
    <row r="19" ht="60">
      <c r="A19" s="35" t="s">
        <v>179</v>
      </c>
      <c r="B19" s="42"/>
      <c r="C19" s="43"/>
      <c r="D19" s="43"/>
      <c r="E19" s="45" t="s">
        <v>639</v>
      </c>
      <c r="F19" s="43"/>
      <c r="G19" s="43"/>
      <c r="H19" s="43"/>
      <c r="I19" s="43"/>
      <c r="J19" s="44"/>
    </row>
    <row r="20" ht="75">
      <c r="A20" s="35" t="s">
        <v>181</v>
      </c>
      <c r="B20" s="42"/>
      <c r="C20" s="43"/>
      <c r="D20" s="43"/>
      <c r="E20" s="37" t="s">
        <v>371</v>
      </c>
      <c r="F20" s="43"/>
      <c r="G20" s="43"/>
      <c r="H20" s="43"/>
      <c r="I20" s="43"/>
      <c r="J20" s="44"/>
    </row>
    <row r="21">
      <c r="A21" s="35" t="s">
        <v>171</v>
      </c>
      <c r="B21" s="35">
        <v>4</v>
      </c>
      <c r="C21" s="36" t="s">
        <v>640</v>
      </c>
      <c r="D21" s="35" t="s">
        <v>173</v>
      </c>
      <c r="E21" s="37" t="s">
        <v>641</v>
      </c>
      <c r="F21" s="38" t="s">
        <v>263</v>
      </c>
      <c r="G21" s="39">
        <v>74.75</v>
      </c>
      <c r="H21" s="40">
        <v>0</v>
      </c>
      <c r="I21" s="40">
        <f>ROUND(G21*H21,P4)</f>
        <v>0</v>
      </c>
      <c r="J21" s="38" t="s">
        <v>176</v>
      </c>
      <c r="O21" s="41">
        <f>I21*0.21</f>
        <v>0</v>
      </c>
      <c r="P21">
        <v>3</v>
      </c>
    </row>
    <row r="22" ht="30">
      <c r="A22" s="35" t="s">
        <v>177</v>
      </c>
      <c r="B22" s="42"/>
      <c r="C22" s="43"/>
      <c r="D22" s="43"/>
      <c r="E22" s="37" t="s">
        <v>642</v>
      </c>
      <c r="F22" s="43"/>
      <c r="G22" s="43"/>
      <c r="H22" s="43"/>
      <c r="I22" s="43"/>
      <c r="J22" s="44"/>
    </row>
    <row r="23">
      <c r="A23" s="35" t="s">
        <v>179</v>
      </c>
      <c r="B23" s="42"/>
      <c r="C23" s="43"/>
      <c r="D23" s="43"/>
      <c r="E23" s="45" t="s">
        <v>643</v>
      </c>
      <c r="F23" s="43"/>
      <c r="G23" s="43"/>
      <c r="H23" s="43"/>
      <c r="I23" s="43"/>
      <c r="J23" s="44"/>
    </row>
    <row r="24" ht="75">
      <c r="A24" s="35" t="s">
        <v>181</v>
      </c>
      <c r="B24" s="42"/>
      <c r="C24" s="43"/>
      <c r="D24" s="43"/>
      <c r="E24" s="37" t="s">
        <v>371</v>
      </c>
      <c r="F24" s="43"/>
      <c r="G24" s="43"/>
      <c r="H24" s="43"/>
      <c r="I24" s="43"/>
      <c r="J24" s="44"/>
    </row>
    <row r="25">
      <c r="A25" s="29" t="s">
        <v>168</v>
      </c>
      <c r="B25" s="30"/>
      <c r="C25" s="31" t="s">
        <v>237</v>
      </c>
      <c r="D25" s="32"/>
      <c r="E25" s="29" t="s">
        <v>238</v>
      </c>
      <c r="F25" s="32"/>
      <c r="G25" s="32"/>
      <c r="H25" s="32"/>
      <c r="I25" s="33">
        <f>SUMIFS(I26:I101,A26:A101,"P")</f>
        <v>0</v>
      </c>
      <c r="J25" s="34"/>
    </row>
    <row r="26">
      <c r="A26" s="35" t="s">
        <v>171</v>
      </c>
      <c r="B26" s="35">
        <v>5</v>
      </c>
      <c r="C26" s="36" t="s">
        <v>569</v>
      </c>
      <c r="D26" s="35" t="s">
        <v>173</v>
      </c>
      <c r="E26" s="37" t="s">
        <v>570</v>
      </c>
      <c r="F26" s="38" t="s">
        <v>241</v>
      </c>
      <c r="G26" s="39">
        <v>32.5</v>
      </c>
      <c r="H26" s="40">
        <v>0</v>
      </c>
      <c r="I26" s="40">
        <f>ROUND(G26*H26,P4)</f>
        <v>0</v>
      </c>
      <c r="J26" s="38" t="s">
        <v>176</v>
      </c>
      <c r="O26" s="41">
        <f>I26*0.21</f>
        <v>0</v>
      </c>
      <c r="P26">
        <v>3</v>
      </c>
    </row>
    <row r="27" ht="75">
      <c r="A27" s="35" t="s">
        <v>177</v>
      </c>
      <c r="B27" s="42"/>
      <c r="C27" s="43"/>
      <c r="D27" s="43"/>
      <c r="E27" s="37" t="s">
        <v>644</v>
      </c>
      <c r="F27" s="43"/>
      <c r="G27" s="43"/>
      <c r="H27" s="43"/>
      <c r="I27" s="43"/>
      <c r="J27" s="44"/>
    </row>
    <row r="28">
      <c r="A28" s="35" t="s">
        <v>179</v>
      </c>
      <c r="B28" s="42"/>
      <c r="C28" s="43"/>
      <c r="D28" s="43"/>
      <c r="E28" s="45" t="s">
        <v>645</v>
      </c>
      <c r="F28" s="43"/>
      <c r="G28" s="43"/>
      <c r="H28" s="43"/>
      <c r="I28" s="43"/>
      <c r="J28" s="44"/>
    </row>
    <row r="29" ht="120">
      <c r="A29" s="35" t="s">
        <v>181</v>
      </c>
      <c r="B29" s="42"/>
      <c r="C29" s="43"/>
      <c r="D29" s="43"/>
      <c r="E29" s="37" t="s">
        <v>573</v>
      </c>
      <c r="F29" s="43"/>
      <c r="G29" s="43"/>
      <c r="H29" s="43"/>
      <c r="I29" s="43"/>
      <c r="J29" s="44"/>
    </row>
    <row r="30">
      <c r="A30" s="35" t="s">
        <v>171</v>
      </c>
      <c r="B30" s="35">
        <v>6</v>
      </c>
      <c r="C30" s="36" t="s">
        <v>646</v>
      </c>
      <c r="D30" s="35" t="s">
        <v>188</v>
      </c>
      <c r="E30" s="37" t="s">
        <v>647</v>
      </c>
      <c r="F30" s="38" t="s">
        <v>241</v>
      </c>
      <c r="G30" s="39">
        <v>65</v>
      </c>
      <c r="H30" s="40">
        <v>0</v>
      </c>
      <c r="I30" s="40">
        <f>ROUND(G30*H30,P4)</f>
        <v>0</v>
      </c>
      <c r="J30" s="38" t="s">
        <v>176</v>
      </c>
      <c r="O30" s="41">
        <f>I30*0.21</f>
        <v>0</v>
      </c>
      <c r="P30">
        <v>3</v>
      </c>
    </row>
    <row r="31" ht="45">
      <c r="A31" s="35" t="s">
        <v>177</v>
      </c>
      <c r="B31" s="42"/>
      <c r="C31" s="43"/>
      <c r="D31" s="43"/>
      <c r="E31" s="37" t="s">
        <v>648</v>
      </c>
      <c r="F31" s="43"/>
      <c r="G31" s="43"/>
      <c r="H31" s="43"/>
      <c r="I31" s="43"/>
      <c r="J31" s="44"/>
    </row>
    <row r="32">
      <c r="A32" s="35" t="s">
        <v>179</v>
      </c>
      <c r="B32" s="42"/>
      <c r="C32" s="43"/>
      <c r="D32" s="43"/>
      <c r="E32" s="45" t="s">
        <v>649</v>
      </c>
      <c r="F32" s="43"/>
      <c r="G32" s="43"/>
      <c r="H32" s="43"/>
      <c r="I32" s="43"/>
      <c r="J32" s="44"/>
    </row>
    <row r="33" ht="135">
      <c r="A33" s="35" t="s">
        <v>181</v>
      </c>
      <c r="B33" s="42"/>
      <c r="C33" s="43"/>
      <c r="D33" s="43"/>
      <c r="E33" s="37" t="s">
        <v>650</v>
      </c>
      <c r="F33" s="43"/>
      <c r="G33" s="43"/>
      <c r="H33" s="43"/>
      <c r="I33" s="43"/>
      <c r="J33" s="44"/>
    </row>
    <row r="34">
      <c r="A34" s="35" t="s">
        <v>171</v>
      </c>
      <c r="B34" s="35">
        <v>7</v>
      </c>
      <c r="C34" s="36" t="s">
        <v>646</v>
      </c>
      <c r="D34" s="35" t="s">
        <v>192</v>
      </c>
      <c r="E34" s="37" t="s">
        <v>647</v>
      </c>
      <c r="F34" s="38" t="s">
        <v>241</v>
      </c>
      <c r="G34" s="39">
        <v>7.9800000000000004</v>
      </c>
      <c r="H34" s="40">
        <v>0</v>
      </c>
      <c r="I34" s="40">
        <f>ROUND(G34*H34,P4)</f>
        <v>0</v>
      </c>
      <c r="J34" s="38" t="s">
        <v>176</v>
      </c>
      <c r="O34" s="41">
        <f>I34*0.21</f>
        <v>0</v>
      </c>
      <c r="P34">
        <v>3</v>
      </c>
    </row>
    <row r="35" ht="60">
      <c r="A35" s="35" t="s">
        <v>177</v>
      </c>
      <c r="B35" s="42"/>
      <c r="C35" s="43"/>
      <c r="D35" s="43"/>
      <c r="E35" s="37" t="s">
        <v>651</v>
      </c>
      <c r="F35" s="43"/>
      <c r="G35" s="43"/>
      <c r="H35" s="43"/>
      <c r="I35" s="43"/>
      <c r="J35" s="44"/>
    </row>
    <row r="36">
      <c r="A36" s="35" t="s">
        <v>179</v>
      </c>
      <c r="B36" s="42"/>
      <c r="C36" s="43"/>
      <c r="D36" s="43"/>
      <c r="E36" s="45" t="s">
        <v>652</v>
      </c>
      <c r="F36" s="43"/>
      <c r="G36" s="43"/>
      <c r="H36" s="43"/>
      <c r="I36" s="43"/>
      <c r="J36" s="44"/>
    </row>
    <row r="37" ht="135">
      <c r="A37" s="35" t="s">
        <v>181</v>
      </c>
      <c r="B37" s="42"/>
      <c r="C37" s="43"/>
      <c r="D37" s="43"/>
      <c r="E37" s="37" t="s">
        <v>650</v>
      </c>
      <c r="F37" s="43"/>
      <c r="G37" s="43"/>
      <c r="H37" s="43"/>
      <c r="I37" s="43"/>
      <c r="J37" s="44"/>
    </row>
    <row r="38" ht="30">
      <c r="A38" s="35" t="s">
        <v>171</v>
      </c>
      <c r="B38" s="35">
        <v>8</v>
      </c>
      <c r="C38" s="36" t="s">
        <v>574</v>
      </c>
      <c r="D38" s="35" t="s">
        <v>173</v>
      </c>
      <c r="E38" s="37" t="s">
        <v>575</v>
      </c>
      <c r="F38" s="38" t="s">
        <v>241</v>
      </c>
      <c r="G38" s="39">
        <v>39.100000000000001</v>
      </c>
      <c r="H38" s="40">
        <v>0</v>
      </c>
      <c r="I38" s="40">
        <f>ROUND(G38*H38,P4)</f>
        <v>0</v>
      </c>
      <c r="J38" s="38" t="s">
        <v>176</v>
      </c>
      <c r="O38" s="41">
        <f>I38*0.21</f>
        <v>0</v>
      </c>
      <c r="P38">
        <v>3</v>
      </c>
    </row>
    <row r="39" ht="75">
      <c r="A39" s="35" t="s">
        <v>177</v>
      </c>
      <c r="B39" s="42"/>
      <c r="C39" s="43"/>
      <c r="D39" s="43"/>
      <c r="E39" s="37" t="s">
        <v>653</v>
      </c>
      <c r="F39" s="43"/>
      <c r="G39" s="43"/>
      <c r="H39" s="43"/>
      <c r="I39" s="43"/>
      <c r="J39" s="44"/>
    </row>
    <row r="40" ht="45">
      <c r="A40" s="35" t="s">
        <v>179</v>
      </c>
      <c r="B40" s="42"/>
      <c r="C40" s="43"/>
      <c r="D40" s="43"/>
      <c r="E40" s="45" t="s">
        <v>654</v>
      </c>
      <c r="F40" s="43"/>
      <c r="G40" s="43"/>
      <c r="H40" s="43"/>
      <c r="I40" s="43"/>
      <c r="J40" s="44"/>
    </row>
    <row r="41" ht="120">
      <c r="A41" s="35" t="s">
        <v>181</v>
      </c>
      <c r="B41" s="42"/>
      <c r="C41" s="43"/>
      <c r="D41" s="43"/>
      <c r="E41" s="37" t="s">
        <v>573</v>
      </c>
      <c r="F41" s="43"/>
      <c r="G41" s="43"/>
      <c r="H41" s="43"/>
      <c r="I41" s="43"/>
      <c r="J41" s="44"/>
    </row>
    <row r="42">
      <c r="A42" s="35" t="s">
        <v>171</v>
      </c>
      <c r="B42" s="35">
        <v>9</v>
      </c>
      <c r="C42" s="36" t="s">
        <v>655</v>
      </c>
      <c r="D42" s="35" t="s">
        <v>173</v>
      </c>
      <c r="E42" s="37" t="s">
        <v>656</v>
      </c>
      <c r="F42" s="38" t="s">
        <v>322</v>
      </c>
      <c r="G42" s="39">
        <v>146</v>
      </c>
      <c r="H42" s="40">
        <v>0</v>
      </c>
      <c r="I42" s="40">
        <f>ROUND(G42*H42,P4)</f>
        <v>0</v>
      </c>
      <c r="J42" s="38" t="s">
        <v>176</v>
      </c>
      <c r="O42" s="41">
        <f>I42*0.21</f>
        <v>0</v>
      </c>
      <c r="P42">
        <v>3</v>
      </c>
    </row>
    <row r="43" ht="45">
      <c r="A43" s="35" t="s">
        <v>177</v>
      </c>
      <c r="B43" s="42"/>
      <c r="C43" s="43"/>
      <c r="D43" s="43"/>
      <c r="E43" s="37" t="s">
        <v>657</v>
      </c>
      <c r="F43" s="43"/>
      <c r="G43" s="43"/>
      <c r="H43" s="43"/>
      <c r="I43" s="43"/>
      <c r="J43" s="44"/>
    </row>
    <row r="44">
      <c r="A44" s="35" t="s">
        <v>179</v>
      </c>
      <c r="B44" s="42"/>
      <c r="C44" s="43"/>
      <c r="D44" s="43"/>
      <c r="E44" s="45" t="s">
        <v>658</v>
      </c>
      <c r="F44" s="43"/>
      <c r="G44" s="43"/>
      <c r="H44" s="43"/>
      <c r="I44" s="43"/>
      <c r="J44" s="44"/>
    </row>
    <row r="45" ht="120">
      <c r="A45" s="35" t="s">
        <v>181</v>
      </c>
      <c r="B45" s="42"/>
      <c r="C45" s="43"/>
      <c r="D45" s="43"/>
      <c r="E45" s="37" t="s">
        <v>573</v>
      </c>
      <c r="F45" s="43"/>
      <c r="G45" s="43"/>
      <c r="H45" s="43"/>
      <c r="I45" s="43"/>
      <c r="J45" s="44"/>
    </row>
    <row r="46">
      <c r="A46" s="35" t="s">
        <v>171</v>
      </c>
      <c r="B46" s="35">
        <v>10</v>
      </c>
      <c r="C46" s="36" t="s">
        <v>578</v>
      </c>
      <c r="D46" s="35" t="s">
        <v>173</v>
      </c>
      <c r="E46" s="37" t="s">
        <v>579</v>
      </c>
      <c r="F46" s="38" t="s">
        <v>241</v>
      </c>
      <c r="G46" s="39">
        <v>224.25</v>
      </c>
      <c r="H46" s="40">
        <v>0</v>
      </c>
      <c r="I46" s="40">
        <f>ROUND(G46*H46,P4)</f>
        <v>0</v>
      </c>
      <c r="J46" s="38" t="s">
        <v>176</v>
      </c>
      <c r="O46" s="41">
        <f>I46*0.21</f>
        <v>0</v>
      </c>
      <c r="P46">
        <v>3</v>
      </c>
    </row>
    <row r="47" ht="30">
      <c r="A47" s="35" t="s">
        <v>177</v>
      </c>
      <c r="B47" s="42"/>
      <c r="C47" s="43"/>
      <c r="D47" s="43"/>
      <c r="E47" s="37" t="s">
        <v>659</v>
      </c>
      <c r="F47" s="43"/>
      <c r="G47" s="43"/>
      <c r="H47" s="43"/>
      <c r="I47" s="43"/>
      <c r="J47" s="44"/>
    </row>
    <row r="48">
      <c r="A48" s="35" t="s">
        <v>179</v>
      </c>
      <c r="B48" s="42"/>
      <c r="C48" s="43"/>
      <c r="D48" s="43"/>
      <c r="E48" s="45" t="s">
        <v>660</v>
      </c>
      <c r="F48" s="43"/>
      <c r="G48" s="43"/>
      <c r="H48" s="43"/>
      <c r="I48" s="43"/>
      <c r="J48" s="44"/>
    </row>
    <row r="49" ht="120">
      <c r="A49" s="35" t="s">
        <v>181</v>
      </c>
      <c r="B49" s="42"/>
      <c r="C49" s="43"/>
      <c r="D49" s="43"/>
      <c r="E49" s="37" t="s">
        <v>573</v>
      </c>
      <c r="F49" s="43"/>
      <c r="G49" s="43"/>
      <c r="H49" s="43"/>
      <c r="I49" s="43"/>
      <c r="J49" s="44"/>
    </row>
    <row r="50">
      <c r="A50" s="35" t="s">
        <v>171</v>
      </c>
      <c r="B50" s="35">
        <v>11</v>
      </c>
      <c r="C50" s="36" t="s">
        <v>372</v>
      </c>
      <c r="D50" s="35" t="s">
        <v>173</v>
      </c>
      <c r="E50" s="37" t="s">
        <v>373</v>
      </c>
      <c r="F50" s="38" t="s">
        <v>241</v>
      </c>
      <c r="G50" s="39">
        <v>216.52000000000001</v>
      </c>
      <c r="H50" s="40">
        <v>0</v>
      </c>
      <c r="I50" s="40">
        <f>ROUND(G50*H50,P4)</f>
        <v>0</v>
      </c>
      <c r="J50" s="38" t="s">
        <v>176</v>
      </c>
      <c r="O50" s="41">
        <f>I50*0.21</f>
        <v>0</v>
      </c>
      <c r="P50">
        <v>3</v>
      </c>
    </row>
    <row r="51">
      <c r="A51" s="35" t="s">
        <v>177</v>
      </c>
      <c r="B51" s="42"/>
      <c r="C51" s="43"/>
      <c r="D51" s="43"/>
      <c r="E51" s="37" t="s">
        <v>374</v>
      </c>
      <c r="F51" s="43"/>
      <c r="G51" s="43"/>
      <c r="H51" s="43"/>
      <c r="I51" s="43"/>
      <c r="J51" s="44"/>
    </row>
    <row r="52">
      <c r="A52" s="35" t="s">
        <v>179</v>
      </c>
      <c r="B52" s="42"/>
      <c r="C52" s="43"/>
      <c r="D52" s="43"/>
      <c r="E52" s="45" t="s">
        <v>661</v>
      </c>
      <c r="F52" s="43"/>
      <c r="G52" s="43"/>
      <c r="H52" s="43"/>
      <c r="I52" s="43"/>
      <c r="J52" s="44"/>
    </row>
    <row r="53" ht="75">
      <c r="A53" s="35" t="s">
        <v>181</v>
      </c>
      <c r="B53" s="42"/>
      <c r="C53" s="43"/>
      <c r="D53" s="43"/>
      <c r="E53" s="37" t="s">
        <v>376</v>
      </c>
      <c r="F53" s="43"/>
      <c r="G53" s="43"/>
      <c r="H53" s="43"/>
      <c r="I53" s="43"/>
      <c r="J53" s="44"/>
    </row>
    <row r="54">
      <c r="A54" s="35" t="s">
        <v>171</v>
      </c>
      <c r="B54" s="35">
        <v>12</v>
      </c>
      <c r="C54" s="36" t="s">
        <v>377</v>
      </c>
      <c r="D54" s="35" t="s">
        <v>173</v>
      </c>
      <c r="E54" s="37" t="s">
        <v>378</v>
      </c>
      <c r="F54" s="38" t="s">
        <v>241</v>
      </c>
      <c r="G54" s="39">
        <v>115.62</v>
      </c>
      <c r="H54" s="40">
        <v>0</v>
      </c>
      <c r="I54" s="40">
        <f>ROUND(G54*H54,P4)</f>
        <v>0</v>
      </c>
      <c r="J54" s="38" t="s">
        <v>176</v>
      </c>
      <c r="O54" s="41">
        <f>I54*0.21</f>
        <v>0</v>
      </c>
      <c r="P54">
        <v>3</v>
      </c>
    </row>
    <row r="55">
      <c r="A55" s="35" t="s">
        <v>177</v>
      </c>
      <c r="B55" s="42"/>
      <c r="C55" s="43"/>
      <c r="D55" s="43"/>
      <c r="E55" s="37" t="s">
        <v>662</v>
      </c>
      <c r="F55" s="43"/>
      <c r="G55" s="43"/>
      <c r="H55" s="43"/>
      <c r="I55" s="43"/>
      <c r="J55" s="44"/>
    </row>
    <row r="56">
      <c r="A56" s="35" t="s">
        <v>179</v>
      </c>
      <c r="B56" s="42"/>
      <c r="C56" s="43"/>
      <c r="D56" s="43"/>
      <c r="E56" s="45" t="s">
        <v>663</v>
      </c>
      <c r="F56" s="43"/>
      <c r="G56" s="43"/>
      <c r="H56" s="43"/>
      <c r="I56" s="43"/>
      <c r="J56" s="44"/>
    </row>
    <row r="57" ht="409.5">
      <c r="A57" s="35" t="s">
        <v>181</v>
      </c>
      <c r="B57" s="42"/>
      <c r="C57" s="43"/>
      <c r="D57" s="43"/>
      <c r="E57" s="37" t="s">
        <v>381</v>
      </c>
      <c r="F57" s="43"/>
      <c r="G57" s="43"/>
      <c r="H57" s="43"/>
      <c r="I57" s="43"/>
      <c r="J57" s="44"/>
    </row>
    <row r="58">
      <c r="A58" s="35" t="s">
        <v>171</v>
      </c>
      <c r="B58" s="35">
        <v>13</v>
      </c>
      <c r="C58" s="36" t="s">
        <v>382</v>
      </c>
      <c r="D58" s="35" t="s">
        <v>173</v>
      </c>
      <c r="E58" s="37" t="s">
        <v>383</v>
      </c>
      <c r="F58" s="38" t="s">
        <v>241</v>
      </c>
      <c r="G58" s="39">
        <v>216.523</v>
      </c>
      <c r="H58" s="40">
        <v>0</v>
      </c>
      <c r="I58" s="40">
        <f>ROUND(G58*H58,P4)</f>
        <v>0</v>
      </c>
      <c r="J58" s="38" t="s">
        <v>176</v>
      </c>
      <c r="O58" s="41">
        <f>I58*0.21</f>
        <v>0</v>
      </c>
      <c r="P58">
        <v>3</v>
      </c>
    </row>
    <row r="59" ht="30">
      <c r="A59" s="35" t="s">
        <v>177</v>
      </c>
      <c r="B59" s="42"/>
      <c r="C59" s="43"/>
      <c r="D59" s="43"/>
      <c r="E59" s="37" t="s">
        <v>664</v>
      </c>
      <c r="F59" s="43"/>
      <c r="G59" s="43"/>
      <c r="H59" s="43"/>
      <c r="I59" s="43"/>
      <c r="J59" s="44"/>
    </row>
    <row r="60" ht="45">
      <c r="A60" s="35" t="s">
        <v>179</v>
      </c>
      <c r="B60" s="42"/>
      <c r="C60" s="43"/>
      <c r="D60" s="43"/>
      <c r="E60" s="45" t="s">
        <v>665</v>
      </c>
      <c r="F60" s="43"/>
      <c r="G60" s="43"/>
      <c r="H60" s="43"/>
      <c r="I60" s="43"/>
      <c r="J60" s="44"/>
    </row>
    <row r="61" ht="405">
      <c r="A61" s="35" t="s">
        <v>181</v>
      </c>
      <c r="B61" s="42"/>
      <c r="C61" s="43"/>
      <c r="D61" s="43"/>
      <c r="E61" s="37" t="s">
        <v>386</v>
      </c>
      <c r="F61" s="43"/>
      <c r="G61" s="43"/>
      <c r="H61" s="43"/>
      <c r="I61" s="43"/>
      <c r="J61" s="44"/>
    </row>
    <row r="62">
      <c r="A62" s="35" t="s">
        <v>171</v>
      </c>
      <c r="B62" s="35">
        <v>14</v>
      </c>
      <c r="C62" s="36" t="s">
        <v>666</v>
      </c>
      <c r="D62" s="35" t="s">
        <v>173</v>
      </c>
      <c r="E62" s="37" t="s">
        <v>667</v>
      </c>
      <c r="F62" s="38" t="s">
        <v>241</v>
      </c>
      <c r="G62" s="39">
        <v>1.8</v>
      </c>
      <c r="H62" s="40">
        <v>0</v>
      </c>
      <c r="I62" s="40">
        <f>ROUND(G62*H62,P4)</f>
        <v>0</v>
      </c>
      <c r="J62" s="38" t="s">
        <v>176</v>
      </c>
      <c r="O62" s="41">
        <f>I62*0.21</f>
        <v>0</v>
      </c>
      <c r="P62">
        <v>3</v>
      </c>
    </row>
    <row r="63">
      <c r="A63" s="35" t="s">
        <v>177</v>
      </c>
      <c r="B63" s="42"/>
      <c r="C63" s="43"/>
      <c r="D63" s="43"/>
      <c r="E63" s="37" t="s">
        <v>668</v>
      </c>
      <c r="F63" s="43"/>
      <c r="G63" s="43"/>
      <c r="H63" s="43"/>
      <c r="I63" s="43"/>
      <c r="J63" s="44"/>
    </row>
    <row r="64">
      <c r="A64" s="35" t="s">
        <v>179</v>
      </c>
      <c r="B64" s="42"/>
      <c r="C64" s="43"/>
      <c r="D64" s="43"/>
      <c r="E64" s="45" t="s">
        <v>669</v>
      </c>
      <c r="F64" s="43"/>
      <c r="G64" s="43"/>
      <c r="H64" s="43"/>
      <c r="I64" s="43"/>
      <c r="J64" s="44"/>
    </row>
    <row r="65" ht="409.5">
      <c r="A65" s="35" t="s">
        <v>181</v>
      </c>
      <c r="B65" s="42"/>
      <c r="C65" s="43"/>
      <c r="D65" s="43"/>
      <c r="E65" s="37" t="s">
        <v>244</v>
      </c>
      <c r="F65" s="43"/>
      <c r="G65" s="43"/>
      <c r="H65" s="43"/>
      <c r="I65" s="43"/>
      <c r="J65" s="44"/>
    </row>
    <row r="66">
      <c r="A66" s="35" t="s">
        <v>171</v>
      </c>
      <c r="B66" s="35">
        <v>15</v>
      </c>
      <c r="C66" s="36" t="s">
        <v>239</v>
      </c>
      <c r="D66" s="35" t="s">
        <v>173</v>
      </c>
      <c r="E66" s="37" t="s">
        <v>240</v>
      </c>
      <c r="F66" s="38" t="s">
        <v>241</v>
      </c>
      <c r="G66" s="39">
        <v>14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 ht="30">
      <c r="A67" s="35" t="s">
        <v>177</v>
      </c>
      <c r="B67" s="42"/>
      <c r="C67" s="43"/>
      <c r="D67" s="43"/>
      <c r="E67" s="37" t="s">
        <v>670</v>
      </c>
      <c r="F67" s="43"/>
      <c r="G67" s="43"/>
      <c r="H67" s="43"/>
      <c r="I67" s="43"/>
      <c r="J67" s="44"/>
    </row>
    <row r="68">
      <c r="A68" s="35" t="s">
        <v>179</v>
      </c>
      <c r="B68" s="42"/>
      <c r="C68" s="43"/>
      <c r="D68" s="43"/>
      <c r="E68" s="45" t="s">
        <v>671</v>
      </c>
      <c r="F68" s="43"/>
      <c r="G68" s="43"/>
      <c r="H68" s="43"/>
      <c r="I68" s="43"/>
      <c r="J68" s="44"/>
    </row>
    <row r="69" ht="409.5">
      <c r="A69" s="35" t="s">
        <v>181</v>
      </c>
      <c r="B69" s="42"/>
      <c r="C69" s="43"/>
      <c r="D69" s="43"/>
      <c r="E69" s="37" t="s">
        <v>244</v>
      </c>
      <c r="F69" s="43"/>
      <c r="G69" s="43"/>
      <c r="H69" s="43"/>
      <c r="I69" s="43"/>
      <c r="J69" s="44"/>
    </row>
    <row r="70">
      <c r="A70" s="35" t="s">
        <v>171</v>
      </c>
      <c r="B70" s="35">
        <v>16</v>
      </c>
      <c r="C70" s="36" t="s">
        <v>245</v>
      </c>
      <c r="D70" s="35" t="s">
        <v>173</v>
      </c>
      <c r="E70" s="37" t="s">
        <v>246</v>
      </c>
      <c r="F70" s="38" t="s">
        <v>241</v>
      </c>
      <c r="G70" s="39">
        <v>387.04000000000002</v>
      </c>
      <c r="H70" s="40">
        <v>0</v>
      </c>
      <c r="I70" s="40">
        <f>ROUND(G70*H70,P4)</f>
        <v>0</v>
      </c>
      <c r="J70" s="38" t="s">
        <v>176</v>
      </c>
      <c r="O70" s="41">
        <f>I70*0.21</f>
        <v>0</v>
      </c>
      <c r="P70">
        <v>3</v>
      </c>
    </row>
    <row r="71">
      <c r="A71" s="35" t="s">
        <v>177</v>
      </c>
      <c r="B71" s="42"/>
      <c r="C71" s="43"/>
      <c r="D71" s="43"/>
      <c r="E71" s="37" t="s">
        <v>247</v>
      </c>
      <c r="F71" s="43"/>
      <c r="G71" s="43"/>
      <c r="H71" s="43"/>
      <c r="I71" s="43"/>
      <c r="J71" s="44"/>
    </row>
    <row r="72" ht="90">
      <c r="A72" s="35" t="s">
        <v>179</v>
      </c>
      <c r="B72" s="42"/>
      <c r="C72" s="43"/>
      <c r="D72" s="43"/>
      <c r="E72" s="45" t="s">
        <v>672</v>
      </c>
      <c r="F72" s="43"/>
      <c r="G72" s="43"/>
      <c r="H72" s="43"/>
      <c r="I72" s="43"/>
      <c r="J72" s="44"/>
    </row>
    <row r="73" ht="270">
      <c r="A73" s="35" t="s">
        <v>181</v>
      </c>
      <c r="B73" s="42"/>
      <c r="C73" s="43"/>
      <c r="D73" s="43"/>
      <c r="E73" s="37" t="s">
        <v>248</v>
      </c>
      <c r="F73" s="43"/>
      <c r="G73" s="43"/>
      <c r="H73" s="43"/>
      <c r="I73" s="43"/>
      <c r="J73" s="44"/>
    </row>
    <row r="74">
      <c r="A74" s="35" t="s">
        <v>171</v>
      </c>
      <c r="B74" s="35">
        <v>17</v>
      </c>
      <c r="C74" s="36" t="s">
        <v>403</v>
      </c>
      <c r="D74" s="35" t="s">
        <v>173</v>
      </c>
      <c r="E74" s="37" t="s">
        <v>404</v>
      </c>
      <c r="F74" s="38" t="s">
        <v>241</v>
      </c>
      <c r="G74" s="39">
        <v>31.25</v>
      </c>
      <c r="H74" s="40">
        <v>0</v>
      </c>
      <c r="I74" s="40">
        <f>ROUND(G74*H74,P4)</f>
        <v>0</v>
      </c>
      <c r="J74" s="38" t="s">
        <v>176</v>
      </c>
      <c r="O74" s="41">
        <f>I74*0.21</f>
        <v>0</v>
      </c>
      <c r="P74">
        <v>3</v>
      </c>
    </row>
    <row r="75" ht="60">
      <c r="A75" s="35" t="s">
        <v>177</v>
      </c>
      <c r="B75" s="42"/>
      <c r="C75" s="43"/>
      <c r="D75" s="43"/>
      <c r="E75" s="37" t="s">
        <v>405</v>
      </c>
      <c r="F75" s="43"/>
      <c r="G75" s="43"/>
      <c r="H75" s="43"/>
      <c r="I75" s="43"/>
      <c r="J75" s="44"/>
    </row>
    <row r="76">
      <c r="A76" s="35" t="s">
        <v>179</v>
      </c>
      <c r="B76" s="42"/>
      <c r="C76" s="43"/>
      <c r="D76" s="43"/>
      <c r="E76" s="45" t="s">
        <v>673</v>
      </c>
      <c r="F76" s="43"/>
      <c r="G76" s="43"/>
      <c r="H76" s="43"/>
      <c r="I76" s="43"/>
      <c r="J76" s="44"/>
    </row>
    <row r="77" ht="345">
      <c r="A77" s="35" t="s">
        <v>181</v>
      </c>
      <c r="B77" s="42"/>
      <c r="C77" s="43"/>
      <c r="D77" s="43"/>
      <c r="E77" s="37" t="s">
        <v>407</v>
      </c>
      <c r="F77" s="43"/>
      <c r="G77" s="43"/>
      <c r="H77" s="43"/>
      <c r="I77" s="43"/>
      <c r="J77" s="44"/>
    </row>
    <row r="78">
      <c r="A78" s="35" t="s">
        <v>171</v>
      </c>
      <c r="B78" s="35">
        <v>18</v>
      </c>
      <c r="C78" s="36" t="s">
        <v>249</v>
      </c>
      <c r="D78" s="35" t="s">
        <v>173</v>
      </c>
      <c r="E78" s="37" t="s">
        <v>250</v>
      </c>
      <c r="F78" s="38" t="s">
        <v>241</v>
      </c>
      <c r="G78" s="39">
        <v>1.5</v>
      </c>
      <c r="H78" s="40">
        <v>0</v>
      </c>
      <c r="I78" s="40">
        <f>ROUND(G78*H78,P4)</f>
        <v>0</v>
      </c>
      <c r="J78" s="38" t="s">
        <v>176</v>
      </c>
      <c r="O78" s="41">
        <f>I78*0.21</f>
        <v>0</v>
      </c>
      <c r="P78">
        <v>3</v>
      </c>
    </row>
    <row r="79">
      <c r="A79" s="35" t="s">
        <v>177</v>
      </c>
      <c r="B79" s="42"/>
      <c r="C79" s="43"/>
      <c r="D79" s="43"/>
      <c r="E79" s="37" t="s">
        <v>674</v>
      </c>
      <c r="F79" s="43"/>
      <c r="G79" s="43"/>
      <c r="H79" s="43"/>
      <c r="I79" s="43"/>
      <c r="J79" s="44"/>
    </row>
    <row r="80">
      <c r="A80" s="35" t="s">
        <v>179</v>
      </c>
      <c r="B80" s="42"/>
      <c r="C80" s="43"/>
      <c r="D80" s="43"/>
      <c r="E80" s="45" t="s">
        <v>675</v>
      </c>
      <c r="F80" s="43"/>
      <c r="G80" s="43"/>
      <c r="H80" s="43"/>
      <c r="I80" s="43"/>
      <c r="J80" s="44"/>
    </row>
    <row r="81" ht="330">
      <c r="A81" s="35" t="s">
        <v>181</v>
      </c>
      <c r="B81" s="42"/>
      <c r="C81" s="43"/>
      <c r="D81" s="43"/>
      <c r="E81" s="37" t="s">
        <v>253</v>
      </c>
      <c r="F81" s="43"/>
      <c r="G81" s="43"/>
      <c r="H81" s="43"/>
      <c r="I81" s="43"/>
      <c r="J81" s="44"/>
    </row>
    <row r="82">
      <c r="A82" s="35" t="s">
        <v>171</v>
      </c>
      <c r="B82" s="35">
        <v>19</v>
      </c>
      <c r="C82" s="36" t="s">
        <v>254</v>
      </c>
      <c r="D82" s="35" t="s">
        <v>173</v>
      </c>
      <c r="E82" s="37" t="s">
        <v>255</v>
      </c>
      <c r="F82" s="38" t="s">
        <v>241</v>
      </c>
      <c r="G82" s="39">
        <v>4.4800000000000004</v>
      </c>
      <c r="H82" s="40">
        <v>0</v>
      </c>
      <c r="I82" s="40">
        <f>ROUND(G82*H82,P4)</f>
        <v>0</v>
      </c>
      <c r="J82" s="38" t="s">
        <v>176</v>
      </c>
      <c r="O82" s="41">
        <f>I82*0.21</f>
        <v>0</v>
      </c>
      <c r="P82">
        <v>3</v>
      </c>
    </row>
    <row r="83" ht="45">
      <c r="A83" s="35" t="s">
        <v>177</v>
      </c>
      <c r="B83" s="42"/>
      <c r="C83" s="43"/>
      <c r="D83" s="43"/>
      <c r="E83" s="37" t="s">
        <v>676</v>
      </c>
      <c r="F83" s="43"/>
      <c r="G83" s="43"/>
      <c r="H83" s="43"/>
      <c r="I83" s="43"/>
      <c r="J83" s="44"/>
    </row>
    <row r="84">
      <c r="A84" s="35" t="s">
        <v>179</v>
      </c>
      <c r="B84" s="42"/>
      <c r="C84" s="43"/>
      <c r="D84" s="43"/>
      <c r="E84" s="45" t="s">
        <v>677</v>
      </c>
      <c r="F84" s="43"/>
      <c r="G84" s="43"/>
      <c r="H84" s="43"/>
      <c r="I84" s="43"/>
      <c r="J84" s="44"/>
    </row>
    <row r="85" ht="409.5">
      <c r="A85" s="35" t="s">
        <v>181</v>
      </c>
      <c r="B85" s="42"/>
      <c r="C85" s="43"/>
      <c r="D85" s="43"/>
      <c r="E85" s="37" t="s">
        <v>258</v>
      </c>
      <c r="F85" s="43"/>
      <c r="G85" s="43"/>
      <c r="H85" s="43"/>
      <c r="I85" s="43"/>
      <c r="J85" s="44"/>
    </row>
    <row r="86">
      <c r="A86" s="35" t="s">
        <v>171</v>
      </c>
      <c r="B86" s="35">
        <v>20</v>
      </c>
      <c r="C86" s="36" t="s">
        <v>408</v>
      </c>
      <c r="D86" s="35" t="s">
        <v>173</v>
      </c>
      <c r="E86" s="37" t="s">
        <v>409</v>
      </c>
      <c r="F86" s="38" t="s">
        <v>303</v>
      </c>
      <c r="G86" s="39">
        <v>747.04499999999996</v>
      </c>
      <c r="H86" s="40">
        <v>0</v>
      </c>
      <c r="I86" s="40">
        <f>ROUND(G86*H86,P4)</f>
        <v>0</v>
      </c>
      <c r="J86" s="38" t="s">
        <v>176</v>
      </c>
      <c r="O86" s="41">
        <f>I86*0.21</f>
        <v>0</v>
      </c>
      <c r="P86">
        <v>3</v>
      </c>
    </row>
    <row r="87">
      <c r="A87" s="35" t="s">
        <v>177</v>
      </c>
      <c r="B87" s="42"/>
      <c r="C87" s="43"/>
      <c r="D87" s="43"/>
      <c r="E87" s="37" t="s">
        <v>410</v>
      </c>
      <c r="F87" s="43"/>
      <c r="G87" s="43"/>
      <c r="H87" s="43"/>
      <c r="I87" s="43"/>
      <c r="J87" s="44"/>
    </row>
    <row r="88">
      <c r="A88" s="35" t="s">
        <v>179</v>
      </c>
      <c r="B88" s="42"/>
      <c r="C88" s="43"/>
      <c r="D88" s="43"/>
      <c r="E88" s="45" t="s">
        <v>678</v>
      </c>
      <c r="F88" s="43"/>
      <c r="G88" s="43"/>
      <c r="H88" s="43"/>
      <c r="I88" s="43"/>
      <c r="J88" s="44"/>
    </row>
    <row r="89" ht="75">
      <c r="A89" s="35" t="s">
        <v>181</v>
      </c>
      <c r="B89" s="42"/>
      <c r="C89" s="43"/>
      <c r="D89" s="43"/>
      <c r="E89" s="37" t="s">
        <v>412</v>
      </c>
      <c r="F89" s="43"/>
      <c r="G89" s="43"/>
      <c r="H89" s="43"/>
      <c r="I89" s="43"/>
      <c r="J89" s="44"/>
    </row>
    <row r="90">
      <c r="A90" s="35" t="s">
        <v>171</v>
      </c>
      <c r="B90" s="35">
        <v>21</v>
      </c>
      <c r="C90" s="36" t="s">
        <v>413</v>
      </c>
      <c r="D90" s="35" t="s">
        <v>173</v>
      </c>
      <c r="E90" s="37" t="s">
        <v>414</v>
      </c>
      <c r="F90" s="38" t="s">
        <v>303</v>
      </c>
      <c r="G90" s="39">
        <v>537.85500000000002</v>
      </c>
      <c r="H90" s="40">
        <v>0</v>
      </c>
      <c r="I90" s="40">
        <f>ROUND(G90*H90,P4)</f>
        <v>0</v>
      </c>
      <c r="J90" s="38" t="s">
        <v>176</v>
      </c>
      <c r="O90" s="41">
        <f>I90*0.21</f>
        <v>0</v>
      </c>
      <c r="P90">
        <v>3</v>
      </c>
    </row>
    <row r="91">
      <c r="A91" s="35" t="s">
        <v>177</v>
      </c>
      <c r="B91" s="42"/>
      <c r="C91" s="43"/>
      <c r="D91" s="43"/>
      <c r="E91" s="37" t="s">
        <v>415</v>
      </c>
      <c r="F91" s="43"/>
      <c r="G91" s="43"/>
      <c r="H91" s="43"/>
      <c r="I91" s="43"/>
      <c r="J91" s="44"/>
    </row>
    <row r="92">
      <c r="A92" s="35" t="s">
        <v>179</v>
      </c>
      <c r="B92" s="42"/>
      <c r="C92" s="43"/>
      <c r="D92" s="43"/>
      <c r="E92" s="45" t="s">
        <v>679</v>
      </c>
      <c r="F92" s="43"/>
      <c r="G92" s="43"/>
      <c r="H92" s="43"/>
      <c r="I92" s="43"/>
      <c r="J92" s="44"/>
    </row>
    <row r="93" ht="75">
      <c r="A93" s="35" t="s">
        <v>181</v>
      </c>
      <c r="B93" s="42"/>
      <c r="C93" s="43"/>
      <c r="D93" s="43"/>
      <c r="E93" s="37" t="s">
        <v>417</v>
      </c>
      <c r="F93" s="43"/>
      <c r="G93" s="43"/>
      <c r="H93" s="43"/>
      <c r="I93" s="43"/>
      <c r="J93" s="44"/>
    </row>
    <row r="94">
      <c r="A94" s="35" t="s">
        <v>171</v>
      </c>
      <c r="B94" s="35">
        <v>22</v>
      </c>
      <c r="C94" s="36" t="s">
        <v>418</v>
      </c>
      <c r="D94" s="35" t="s">
        <v>173</v>
      </c>
      <c r="E94" s="37" t="s">
        <v>419</v>
      </c>
      <c r="F94" s="38" t="s">
        <v>241</v>
      </c>
      <c r="G94" s="39">
        <v>127.40000000000001</v>
      </c>
      <c r="H94" s="40">
        <v>0</v>
      </c>
      <c r="I94" s="40">
        <f>ROUND(G94*H94,P4)</f>
        <v>0</v>
      </c>
      <c r="J94" s="38" t="s">
        <v>176</v>
      </c>
      <c r="O94" s="41">
        <f>I94*0.21</f>
        <v>0</v>
      </c>
      <c r="P94">
        <v>3</v>
      </c>
    </row>
    <row r="95">
      <c r="A95" s="35" t="s">
        <v>177</v>
      </c>
      <c r="B95" s="42"/>
      <c r="C95" s="43"/>
      <c r="D95" s="43"/>
      <c r="E95" s="37" t="s">
        <v>420</v>
      </c>
      <c r="F95" s="43"/>
      <c r="G95" s="43"/>
      <c r="H95" s="43"/>
      <c r="I95" s="43"/>
      <c r="J95" s="44"/>
    </row>
    <row r="96">
      <c r="A96" s="35" t="s">
        <v>179</v>
      </c>
      <c r="B96" s="42"/>
      <c r="C96" s="43"/>
      <c r="D96" s="43"/>
      <c r="E96" s="45" t="s">
        <v>680</v>
      </c>
      <c r="F96" s="43"/>
      <c r="G96" s="43"/>
      <c r="H96" s="43"/>
      <c r="I96" s="43"/>
      <c r="J96" s="44"/>
    </row>
    <row r="97" ht="45">
      <c r="A97" s="35" t="s">
        <v>181</v>
      </c>
      <c r="B97" s="42"/>
      <c r="C97" s="43"/>
      <c r="D97" s="43"/>
      <c r="E97" s="37" t="s">
        <v>422</v>
      </c>
      <c r="F97" s="43"/>
      <c r="G97" s="43"/>
      <c r="H97" s="43"/>
      <c r="I97" s="43"/>
      <c r="J97" s="44"/>
    </row>
    <row r="98">
      <c r="A98" s="35" t="s">
        <v>171</v>
      </c>
      <c r="B98" s="35">
        <v>23</v>
      </c>
      <c r="C98" s="36" t="s">
        <v>423</v>
      </c>
      <c r="D98" s="35" t="s">
        <v>173</v>
      </c>
      <c r="E98" s="37" t="s">
        <v>424</v>
      </c>
      <c r="F98" s="38" t="s">
        <v>303</v>
      </c>
      <c r="G98" s="39">
        <v>56.299999999999997</v>
      </c>
      <c r="H98" s="40">
        <v>0</v>
      </c>
      <c r="I98" s="40">
        <f>ROUND(G98*H98,P4)</f>
        <v>0</v>
      </c>
      <c r="J98" s="38" t="s">
        <v>176</v>
      </c>
      <c r="O98" s="41">
        <f>I98*0.21</f>
        <v>0</v>
      </c>
      <c r="P98">
        <v>3</v>
      </c>
    </row>
    <row r="99" ht="30">
      <c r="A99" s="35" t="s">
        <v>177</v>
      </c>
      <c r="B99" s="42"/>
      <c r="C99" s="43"/>
      <c r="D99" s="43"/>
      <c r="E99" s="37" t="s">
        <v>425</v>
      </c>
      <c r="F99" s="43"/>
      <c r="G99" s="43"/>
      <c r="H99" s="43"/>
      <c r="I99" s="43"/>
      <c r="J99" s="44"/>
    </row>
    <row r="100">
      <c r="A100" s="35" t="s">
        <v>179</v>
      </c>
      <c r="B100" s="42"/>
      <c r="C100" s="43"/>
      <c r="D100" s="43"/>
      <c r="E100" s="45" t="s">
        <v>681</v>
      </c>
      <c r="F100" s="43"/>
      <c r="G100" s="43"/>
      <c r="H100" s="43"/>
      <c r="I100" s="43"/>
      <c r="J100" s="44"/>
    </row>
    <row r="101" ht="75">
      <c r="A101" s="35" t="s">
        <v>181</v>
      </c>
      <c r="B101" s="42"/>
      <c r="C101" s="43"/>
      <c r="D101" s="43"/>
      <c r="E101" s="37" t="s">
        <v>427</v>
      </c>
      <c r="F101" s="43"/>
      <c r="G101" s="43"/>
      <c r="H101" s="43"/>
      <c r="I101" s="43"/>
      <c r="J101" s="44"/>
    </row>
    <row r="102">
      <c r="A102" s="29" t="s">
        <v>168</v>
      </c>
      <c r="B102" s="30"/>
      <c r="C102" s="31" t="s">
        <v>267</v>
      </c>
      <c r="D102" s="32"/>
      <c r="E102" s="29" t="s">
        <v>268</v>
      </c>
      <c r="F102" s="32"/>
      <c r="G102" s="32"/>
      <c r="H102" s="32"/>
      <c r="I102" s="33">
        <f>SUMIFS(I103:I106,A103:A106,"P")</f>
        <v>0</v>
      </c>
      <c r="J102" s="34"/>
    </row>
    <row r="103">
      <c r="A103" s="35" t="s">
        <v>171</v>
      </c>
      <c r="B103" s="35">
        <v>24</v>
      </c>
      <c r="C103" s="36" t="s">
        <v>275</v>
      </c>
      <c r="D103" s="35" t="s">
        <v>173</v>
      </c>
      <c r="E103" s="37" t="s">
        <v>276</v>
      </c>
      <c r="F103" s="38" t="s">
        <v>241</v>
      </c>
      <c r="G103" s="39">
        <v>1.3999999999999999</v>
      </c>
      <c r="H103" s="40">
        <v>0</v>
      </c>
      <c r="I103" s="40">
        <f>ROUND(G103*H103,P4)</f>
        <v>0</v>
      </c>
      <c r="J103" s="38" t="s">
        <v>176</v>
      </c>
      <c r="O103" s="41">
        <f>I103*0.21</f>
        <v>0</v>
      </c>
      <c r="P103">
        <v>3</v>
      </c>
    </row>
    <row r="104">
      <c r="A104" s="35" t="s">
        <v>177</v>
      </c>
      <c r="B104" s="42"/>
      <c r="C104" s="43"/>
      <c r="D104" s="43"/>
      <c r="E104" s="37" t="s">
        <v>682</v>
      </c>
      <c r="F104" s="43"/>
      <c r="G104" s="43"/>
      <c r="H104" s="43"/>
      <c r="I104" s="43"/>
      <c r="J104" s="44"/>
    </row>
    <row r="105">
      <c r="A105" s="35" t="s">
        <v>179</v>
      </c>
      <c r="B105" s="42"/>
      <c r="C105" s="43"/>
      <c r="D105" s="43"/>
      <c r="E105" s="45" t="s">
        <v>683</v>
      </c>
      <c r="F105" s="43"/>
      <c r="G105" s="43"/>
      <c r="H105" s="43"/>
      <c r="I105" s="43"/>
      <c r="J105" s="44"/>
    </row>
    <row r="106" ht="409.5">
      <c r="A106" s="35" t="s">
        <v>181</v>
      </c>
      <c r="B106" s="42"/>
      <c r="C106" s="43"/>
      <c r="D106" s="43"/>
      <c r="E106" s="37" t="s">
        <v>279</v>
      </c>
      <c r="F106" s="43"/>
      <c r="G106" s="43"/>
      <c r="H106" s="43"/>
      <c r="I106" s="43"/>
      <c r="J106" s="44"/>
    </row>
    <row r="107">
      <c r="A107" s="29" t="s">
        <v>168</v>
      </c>
      <c r="B107" s="30"/>
      <c r="C107" s="31" t="s">
        <v>462</v>
      </c>
      <c r="D107" s="32"/>
      <c r="E107" s="29" t="s">
        <v>56</v>
      </c>
      <c r="F107" s="32"/>
      <c r="G107" s="32"/>
      <c r="H107" s="32"/>
      <c r="I107" s="33">
        <f>SUMIFS(I108:I143,A108:A143,"P")</f>
        <v>0</v>
      </c>
      <c r="J107" s="34"/>
    </row>
    <row r="108" ht="30">
      <c r="A108" s="35" t="s">
        <v>171</v>
      </c>
      <c r="B108" s="35">
        <v>25</v>
      </c>
      <c r="C108" s="36" t="s">
        <v>463</v>
      </c>
      <c r="D108" s="35" t="s">
        <v>173</v>
      </c>
      <c r="E108" s="37" t="s">
        <v>464</v>
      </c>
      <c r="F108" s="38" t="s">
        <v>303</v>
      </c>
      <c r="G108" s="39">
        <v>747.04499999999996</v>
      </c>
      <c r="H108" s="40">
        <v>0</v>
      </c>
      <c r="I108" s="40">
        <f>ROUND(G108*H108,P4)</f>
        <v>0</v>
      </c>
      <c r="J108" s="38" t="s">
        <v>176</v>
      </c>
      <c r="O108" s="41">
        <f>I108*0.21</f>
        <v>0</v>
      </c>
      <c r="P108">
        <v>3</v>
      </c>
    </row>
    <row r="109">
      <c r="A109" s="35" t="s">
        <v>177</v>
      </c>
      <c r="B109" s="42"/>
      <c r="C109" s="43"/>
      <c r="D109" s="43"/>
      <c r="E109" s="37" t="s">
        <v>465</v>
      </c>
      <c r="F109" s="43"/>
      <c r="G109" s="43"/>
      <c r="H109" s="43"/>
      <c r="I109" s="43"/>
      <c r="J109" s="44"/>
    </row>
    <row r="110" ht="30">
      <c r="A110" s="35" t="s">
        <v>179</v>
      </c>
      <c r="B110" s="42"/>
      <c r="C110" s="43"/>
      <c r="D110" s="43"/>
      <c r="E110" s="45" t="s">
        <v>684</v>
      </c>
      <c r="F110" s="43"/>
      <c r="G110" s="43"/>
      <c r="H110" s="43"/>
      <c r="I110" s="43"/>
      <c r="J110" s="44"/>
    </row>
    <row r="111" ht="90">
      <c r="A111" s="35" t="s">
        <v>181</v>
      </c>
      <c r="B111" s="42"/>
      <c r="C111" s="43"/>
      <c r="D111" s="43"/>
      <c r="E111" s="37" t="s">
        <v>467</v>
      </c>
      <c r="F111" s="43"/>
      <c r="G111" s="43"/>
      <c r="H111" s="43"/>
      <c r="I111" s="43"/>
      <c r="J111" s="44"/>
    </row>
    <row r="112">
      <c r="A112" s="35" t="s">
        <v>171</v>
      </c>
      <c r="B112" s="35">
        <v>26</v>
      </c>
      <c r="C112" s="36" t="s">
        <v>472</v>
      </c>
      <c r="D112" s="35" t="s">
        <v>173</v>
      </c>
      <c r="E112" s="37" t="s">
        <v>473</v>
      </c>
      <c r="F112" s="38" t="s">
        <v>303</v>
      </c>
      <c r="G112" s="39">
        <v>110</v>
      </c>
      <c r="H112" s="40">
        <v>0</v>
      </c>
      <c r="I112" s="40">
        <f>ROUND(G112*H112,P4)</f>
        <v>0</v>
      </c>
      <c r="J112" s="38" t="s">
        <v>271</v>
      </c>
      <c r="O112" s="41">
        <f>I112*0.21</f>
        <v>0</v>
      </c>
      <c r="P112">
        <v>3</v>
      </c>
    </row>
    <row r="113">
      <c r="A113" s="35" t="s">
        <v>177</v>
      </c>
      <c r="B113" s="42"/>
      <c r="C113" s="43"/>
      <c r="D113" s="43"/>
      <c r="E113" s="37" t="s">
        <v>474</v>
      </c>
      <c r="F113" s="43"/>
      <c r="G113" s="43"/>
      <c r="H113" s="43"/>
      <c r="I113" s="43"/>
      <c r="J113" s="44"/>
    </row>
    <row r="114">
      <c r="A114" s="35" t="s">
        <v>179</v>
      </c>
      <c r="B114" s="42"/>
      <c r="C114" s="43"/>
      <c r="D114" s="43"/>
      <c r="E114" s="45" t="s">
        <v>685</v>
      </c>
      <c r="F114" s="43"/>
      <c r="G114" s="43"/>
      <c r="H114" s="43"/>
      <c r="I114" s="43"/>
      <c r="J114" s="44"/>
    </row>
    <row r="115" ht="120">
      <c r="A115" s="35" t="s">
        <v>181</v>
      </c>
      <c r="B115" s="42"/>
      <c r="C115" s="43"/>
      <c r="D115" s="43"/>
      <c r="E115" s="37" t="s">
        <v>476</v>
      </c>
      <c r="F115" s="43"/>
      <c r="G115" s="43"/>
      <c r="H115" s="43"/>
      <c r="I115" s="43"/>
      <c r="J115" s="44"/>
    </row>
    <row r="116">
      <c r="A116" s="35" t="s">
        <v>171</v>
      </c>
      <c r="B116" s="35">
        <v>27</v>
      </c>
      <c r="C116" s="36" t="s">
        <v>477</v>
      </c>
      <c r="D116" s="35" t="s">
        <v>173</v>
      </c>
      <c r="E116" s="37" t="s">
        <v>478</v>
      </c>
      <c r="F116" s="38" t="s">
        <v>303</v>
      </c>
      <c r="G116" s="39">
        <v>747.10000000000002</v>
      </c>
      <c r="H116" s="40">
        <v>0</v>
      </c>
      <c r="I116" s="40">
        <f>ROUND(G116*H116,P4)</f>
        <v>0</v>
      </c>
      <c r="J116" s="38" t="s">
        <v>176</v>
      </c>
      <c r="O116" s="41">
        <f>I116*0.21</f>
        <v>0</v>
      </c>
      <c r="P116">
        <v>3</v>
      </c>
    </row>
    <row r="117" ht="30">
      <c r="A117" s="35" t="s">
        <v>177</v>
      </c>
      <c r="B117" s="42"/>
      <c r="C117" s="43"/>
      <c r="D117" s="43"/>
      <c r="E117" s="37" t="s">
        <v>479</v>
      </c>
      <c r="F117" s="43"/>
      <c r="G117" s="43"/>
      <c r="H117" s="43"/>
      <c r="I117" s="43"/>
      <c r="J117" s="44"/>
    </row>
    <row r="118" ht="30">
      <c r="A118" s="35" t="s">
        <v>179</v>
      </c>
      <c r="B118" s="42"/>
      <c r="C118" s="43"/>
      <c r="D118" s="43"/>
      <c r="E118" s="45" t="s">
        <v>686</v>
      </c>
      <c r="F118" s="43"/>
      <c r="G118" s="43"/>
      <c r="H118" s="43"/>
      <c r="I118" s="43"/>
      <c r="J118" s="44"/>
    </row>
    <row r="119" ht="120">
      <c r="A119" s="35" t="s">
        <v>181</v>
      </c>
      <c r="B119" s="42"/>
      <c r="C119" s="43"/>
      <c r="D119" s="43"/>
      <c r="E119" s="37" t="s">
        <v>481</v>
      </c>
      <c r="F119" s="43"/>
      <c r="G119" s="43"/>
      <c r="H119" s="43"/>
      <c r="I119" s="43"/>
      <c r="J119" s="44"/>
    </row>
    <row r="120">
      <c r="A120" s="35" t="s">
        <v>171</v>
      </c>
      <c r="B120" s="35">
        <v>28</v>
      </c>
      <c r="C120" s="36" t="s">
        <v>482</v>
      </c>
      <c r="D120" s="35" t="s">
        <v>173</v>
      </c>
      <c r="E120" s="37" t="s">
        <v>483</v>
      </c>
      <c r="F120" s="38" t="s">
        <v>303</v>
      </c>
      <c r="G120" s="39">
        <v>1328.0999999999999</v>
      </c>
      <c r="H120" s="40">
        <v>0</v>
      </c>
      <c r="I120" s="40">
        <f>ROUND(G120*H120,P4)</f>
        <v>0</v>
      </c>
      <c r="J120" s="38" t="s">
        <v>176</v>
      </c>
      <c r="O120" s="41">
        <f>I120*0.21</f>
        <v>0</v>
      </c>
      <c r="P120">
        <v>3</v>
      </c>
    </row>
    <row r="121" ht="30">
      <c r="A121" s="35" t="s">
        <v>177</v>
      </c>
      <c r="B121" s="42"/>
      <c r="C121" s="43"/>
      <c r="D121" s="43"/>
      <c r="E121" s="37" t="s">
        <v>627</v>
      </c>
      <c r="F121" s="43"/>
      <c r="G121" s="43"/>
      <c r="H121" s="43"/>
      <c r="I121" s="43"/>
      <c r="J121" s="44"/>
    </row>
    <row r="122" ht="60">
      <c r="A122" s="35" t="s">
        <v>179</v>
      </c>
      <c r="B122" s="42"/>
      <c r="C122" s="43"/>
      <c r="D122" s="43"/>
      <c r="E122" s="45" t="s">
        <v>687</v>
      </c>
      <c r="F122" s="43"/>
      <c r="G122" s="43"/>
      <c r="H122" s="43"/>
      <c r="I122" s="43"/>
      <c r="J122" s="44"/>
    </row>
    <row r="123" ht="120">
      <c r="A123" s="35" t="s">
        <v>181</v>
      </c>
      <c r="B123" s="42"/>
      <c r="C123" s="43"/>
      <c r="D123" s="43"/>
      <c r="E123" s="37" t="s">
        <v>481</v>
      </c>
      <c r="F123" s="43"/>
      <c r="G123" s="43"/>
      <c r="H123" s="43"/>
      <c r="I123" s="43"/>
      <c r="J123" s="44"/>
    </row>
    <row r="124">
      <c r="A124" s="35" t="s">
        <v>171</v>
      </c>
      <c r="B124" s="35">
        <v>29</v>
      </c>
      <c r="C124" s="36" t="s">
        <v>688</v>
      </c>
      <c r="D124" s="35" t="s">
        <v>173</v>
      </c>
      <c r="E124" s="37" t="s">
        <v>689</v>
      </c>
      <c r="F124" s="38" t="s">
        <v>241</v>
      </c>
      <c r="G124" s="39">
        <v>52.612000000000002</v>
      </c>
      <c r="H124" s="40">
        <v>0</v>
      </c>
      <c r="I124" s="40">
        <f>ROUND(G124*H124,P4)</f>
        <v>0</v>
      </c>
      <c r="J124" s="38" t="s">
        <v>176</v>
      </c>
      <c r="O124" s="41">
        <f>I124*0.21</f>
        <v>0</v>
      </c>
      <c r="P124">
        <v>3</v>
      </c>
    </row>
    <row r="125" ht="30">
      <c r="A125" s="35" t="s">
        <v>177</v>
      </c>
      <c r="B125" s="42"/>
      <c r="C125" s="43"/>
      <c r="D125" s="43"/>
      <c r="E125" s="37" t="s">
        <v>690</v>
      </c>
      <c r="F125" s="43"/>
      <c r="G125" s="43"/>
      <c r="H125" s="43"/>
      <c r="I125" s="43"/>
      <c r="J125" s="44"/>
    </row>
    <row r="126">
      <c r="A126" s="35" t="s">
        <v>179</v>
      </c>
      <c r="B126" s="42"/>
      <c r="C126" s="43"/>
      <c r="D126" s="43"/>
      <c r="E126" s="45" t="s">
        <v>691</v>
      </c>
      <c r="F126" s="43"/>
      <c r="G126" s="43"/>
      <c r="H126" s="43"/>
      <c r="I126" s="43"/>
      <c r="J126" s="44"/>
    </row>
    <row r="127" ht="195">
      <c r="A127" s="35" t="s">
        <v>181</v>
      </c>
      <c r="B127" s="42"/>
      <c r="C127" s="43"/>
      <c r="D127" s="43"/>
      <c r="E127" s="37" t="s">
        <v>490</v>
      </c>
      <c r="F127" s="43"/>
      <c r="G127" s="43"/>
      <c r="H127" s="43"/>
      <c r="I127" s="43"/>
      <c r="J127" s="44"/>
    </row>
    <row r="128">
      <c r="A128" s="35" t="s">
        <v>171</v>
      </c>
      <c r="B128" s="35">
        <v>30</v>
      </c>
      <c r="C128" s="36" t="s">
        <v>692</v>
      </c>
      <c r="D128" s="35" t="s">
        <v>173</v>
      </c>
      <c r="E128" s="37" t="s">
        <v>693</v>
      </c>
      <c r="F128" s="38" t="s">
        <v>241</v>
      </c>
      <c r="G128" s="39">
        <v>73.747</v>
      </c>
      <c r="H128" s="40">
        <v>0</v>
      </c>
      <c r="I128" s="40">
        <f>ROUND(G128*H128,P4)</f>
        <v>0</v>
      </c>
      <c r="J128" s="38" t="s">
        <v>176</v>
      </c>
      <c r="O128" s="41">
        <f>I128*0.21</f>
        <v>0</v>
      </c>
      <c r="P128">
        <v>3</v>
      </c>
    </row>
    <row r="129" ht="30">
      <c r="A129" s="35" t="s">
        <v>177</v>
      </c>
      <c r="B129" s="42"/>
      <c r="C129" s="43"/>
      <c r="D129" s="43"/>
      <c r="E129" s="37" t="s">
        <v>694</v>
      </c>
      <c r="F129" s="43"/>
      <c r="G129" s="43"/>
      <c r="H129" s="43"/>
      <c r="I129" s="43"/>
      <c r="J129" s="44"/>
    </row>
    <row r="130">
      <c r="A130" s="35" t="s">
        <v>179</v>
      </c>
      <c r="B130" s="42"/>
      <c r="C130" s="43"/>
      <c r="D130" s="43"/>
      <c r="E130" s="45" t="s">
        <v>695</v>
      </c>
      <c r="F130" s="43"/>
      <c r="G130" s="43"/>
      <c r="H130" s="43"/>
      <c r="I130" s="43"/>
      <c r="J130" s="44"/>
    </row>
    <row r="131" ht="195">
      <c r="A131" s="35" t="s">
        <v>181</v>
      </c>
      <c r="B131" s="42"/>
      <c r="C131" s="43"/>
      <c r="D131" s="43"/>
      <c r="E131" s="37" t="s">
        <v>490</v>
      </c>
      <c r="F131" s="43"/>
      <c r="G131" s="43"/>
      <c r="H131" s="43"/>
      <c r="I131" s="43"/>
      <c r="J131" s="44"/>
    </row>
    <row r="132">
      <c r="A132" s="35" t="s">
        <v>171</v>
      </c>
      <c r="B132" s="35">
        <v>31</v>
      </c>
      <c r="C132" s="36" t="s">
        <v>495</v>
      </c>
      <c r="D132" s="35" t="s">
        <v>173</v>
      </c>
      <c r="E132" s="37" t="s">
        <v>496</v>
      </c>
      <c r="F132" s="38" t="s">
        <v>303</v>
      </c>
      <c r="G132" s="39">
        <v>638.5</v>
      </c>
      <c r="H132" s="40">
        <v>0</v>
      </c>
      <c r="I132" s="40">
        <f>ROUND(G132*H132,P4)</f>
        <v>0</v>
      </c>
      <c r="J132" s="38" t="s">
        <v>176</v>
      </c>
      <c r="O132" s="41">
        <f>I132*0.21</f>
        <v>0</v>
      </c>
      <c r="P132">
        <v>3</v>
      </c>
    </row>
    <row r="133" ht="30">
      <c r="A133" s="35" t="s">
        <v>177</v>
      </c>
      <c r="B133" s="42"/>
      <c r="C133" s="43"/>
      <c r="D133" s="43"/>
      <c r="E133" s="37" t="s">
        <v>497</v>
      </c>
      <c r="F133" s="43"/>
      <c r="G133" s="43"/>
      <c r="H133" s="43"/>
      <c r="I133" s="43"/>
      <c r="J133" s="44"/>
    </row>
    <row r="134">
      <c r="A134" s="35" t="s">
        <v>179</v>
      </c>
      <c r="B134" s="42"/>
      <c r="C134" s="43"/>
      <c r="D134" s="43"/>
      <c r="E134" s="45" t="s">
        <v>696</v>
      </c>
      <c r="F134" s="43"/>
      <c r="G134" s="43"/>
      <c r="H134" s="43"/>
      <c r="I134" s="43"/>
      <c r="J134" s="44"/>
    </row>
    <row r="135" ht="195">
      <c r="A135" s="35" t="s">
        <v>181</v>
      </c>
      <c r="B135" s="42"/>
      <c r="C135" s="43"/>
      <c r="D135" s="43"/>
      <c r="E135" s="37" t="s">
        <v>490</v>
      </c>
      <c r="F135" s="43"/>
      <c r="G135" s="43"/>
      <c r="H135" s="43"/>
      <c r="I135" s="43"/>
      <c r="J135" s="44"/>
    </row>
    <row r="136">
      <c r="A136" s="35" t="s">
        <v>171</v>
      </c>
      <c r="B136" s="35">
        <v>32</v>
      </c>
      <c r="C136" s="36" t="s">
        <v>499</v>
      </c>
      <c r="D136" s="35" t="s">
        <v>173</v>
      </c>
      <c r="E136" s="37" t="s">
        <v>500</v>
      </c>
      <c r="F136" s="38" t="s">
        <v>303</v>
      </c>
      <c r="G136" s="39">
        <v>747.10000000000002</v>
      </c>
      <c r="H136" s="40">
        <v>0</v>
      </c>
      <c r="I136" s="40">
        <f>ROUND(G136*H136,P4)</f>
        <v>0</v>
      </c>
      <c r="J136" s="38" t="s">
        <v>176</v>
      </c>
      <c r="O136" s="41">
        <f>I136*0.21</f>
        <v>0</v>
      </c>
      <c r="P136">
        <v>3</v>
      </c>
    </row>
    <row r="137" ht="30">
      <c r="A137" s="35" t="s">
        <v>177</v>
      </c>
      <c r="B137" s="42"/>
      <c r="C137" s="43"/>
      <c r="D137" s="43"/>
      <c r="E137" s="37" t="s">
        <v>501</v>
      </c>
      <c r="F137" s="43"/>
      <c r="G137" s="43"/>
      <c r="H137" s="43"/>
      <c r="I137" s="43"/>
      <c r="J137" s="44"/>
    </row>
    <row r="138">
      <c r="A138" s="35" t="s">
        <v>179</v>
      </c>
      <c r="B138" s="42"/>
      <c r="C138" s="43"/>
      <c r="D138" s="43"/>
      <c r="E138" s="45" t="s">
        <v>697</v>
      </c>
      <c r="F138" s="43"/>
      <c r="G138" s="43"/>
      <c r="H138" s="43"/>
      <c r="I138" s="43"/>
      <c r="J138" s="44"/>
    </row>
    <row r="139" ht="75">
      <c r="A139" s="35" t="s">
        <v>181</v>
      </c>
      <c r="B139" s="42"/>
      <c r="C139" s="43"/>
      <c r="D139" s="43"/>
      <c r="E139" s="37" t="s">
        <v>503</v>
      </c>
      <c r="F139" s="43"/>
      <c r="G139" s="43"/>
      <c r="H139" s="43"/>
      <c r="I139" s="43"/>
      <c r="J139" s="44"/>
    </row>
    <row r="140">
      <c r="A140" s="35" t="s">
        <v>171</v>
      </c>
      <c r="B140" s="35">
        <v>33</v>
      </c>
      <c r="C140" s="36" t="s">
        <v>504</v>
      </c>
      <c r="D140" s="35" t="s">
        <v>173</v>
      </c>
      <c r="E140" s="37" t="s">
        <v>505</v>
      </c>
      <c r="F140" s="38" t="s">
        <v>303</v>
      </c>
      <c r="G140" s="39">
        <v>638.5</v>
      </c>
      <c r="H140" s="40">
        <v>0</v>
      </c>
      <c r="I140" s="40">
        <f>ROUND(G140*H140,P4)</f>
        <v>0</v>
      </c>
      <c r="J140" s="38" t="s">
        <v>271</v>
      </c>
      <c r="O140" s="41">
        <f>I140*0.21</f>
        <v>0</v>
      </c>
      <c r="P140">
        <v>3</v>
      </c>
    </row>
    <row r="141" ht="30">
      <c r="A141" s="35" t="s">
        <v>177</v>
      </c>
      <c r="B141" s="42"/>
      <c r="C141" s="43"/>
      <c r="D141" s="43"/>
      <c r="E141" s="37" t="s">
        <v>506</v>
      </c>
      <c r="F141" s="43"/>
      <c r="G141" s="43"/>
      <c r="H141" s="43"/>
      <c r="I141" s="43"/>
      <c r="J141" s="44"/>
    </row>
    <row r="142">
      <c r="A142" s="35" t="s">
        <v>179</v>
      </c>
      <c r="B142" s="42"/>
      <c r="C142" s="43"/>
      <c r="D142" s="43"/>
      <c r="E142" s="45" t="s">
        <v>696</v>
      </c>
      <c r="F142" s="43"/>
      <c r="G142" s="43"/>
      <c r="H142" s="43"/>
      <c r="I142" s="43"/>
      <c r="J142" s="44"/>
    </row>
    <row r="143" ht="75">
      <c r="A143" s="35" t="s">
        <v>181</v>
      </c>
      <c r="B143" s="42"/>
      <c r="C143" s="43"/>
      <c r="D143" s="43"/>
      <c r="E143" s="37" t="s">
        <v>507</v>
      </c>
      <c r="F143" s="43"/>
      <c r="G143" s="43"/>
      <c r="H143" s="43"/>
      <c r="I143" s="43"/>
      <c r="J143" s="44"/>
    </row>
    <row r="144">
      <c r="A144" s="29" t="s">
        <v>168</v>
      </c>
      <c r="B144" s="30"/>
      <c r="C144" s="31" t="s">
        <v>299</v>
      </c>
      <c r="D144" s="32"/>
      <c r="E144" s="29" t="s">
        <v>300</v>
      </c>
      <c r="F144" s="32"/>
      <c r="G144" s="32"/>
      <c r="H144" s="32"/>
      <c r="I144" s="33">
        <f>SUMIFS(I145:I148,A145:A148,"P")</f>
        <v>0</v>
      </c>
      <c r="J144" s="34"/>
    </row>
    <row r="145">
      <c r="A145" s="35" t="s">
        <v>171</v>
      </c>
      <c r="B145" s="35">
        <v>34</v>
      </c>
      <c r="C145" s="36" t="s">
        <v>698</v>
      </c>
      <c r="D145" s="35" t="s">
        <v>173</v>
      </c>
      <c r="E145" s="37" t="s">
        <v>699</v>
      </c>
      <c r="F145" s="38" t="s">
        <v>303</v>
      </c>
      <c r="G145" s="39">
        <v>2</v>
      </c>
      <c r="H145" s="40">
        <v>0</v>
      </c>
      <c r="I145" s="40">
        <f>ROUND(G145*H145,P4)</f>
        <v>0</v>
      </c>
      <c r="J145" s="38" t="s">
        <v>176</v>
      </c>
      <c r="O145" s="41">
        <f>I145*0.21</f>
        <v>0</v>
      </c>
      <c r="P145">
        <v>3</v>
      </c>
    </row>
    <row r="146" ht="30">
      <c r="A146" s="35" t="s">
        <v>177</v>
      </c>
      <c r="B146" s="42"/>
      <c r="C146" s="43"/>
      <c r="D146" s="43"/>
      <c r="E146" s="37" t="s">
        <v>700</v>
      </c>
      <c r="F146" s="43"/>
      <c r="G146" s="43"/>
      <c r="H146" s="43"/>
      <c r="I146" s="43"/>
      <c r="J146" s="44"/>
    </row>
    <row r="147">
      <c r="A147" s="35" t="s">
        <v>179</v>
      </c>
      <c r="B147" s="42"/>
      <c r="C147" s="43"/>
      <c r="D147" s="43"/>
      <c r="E147" s="45" t="s">
        <v>701</v>
      </c>
      <c r="F147" s="43"/>
      <c r="G147" s="43"/>
      <c r="H147" s="43"/>
      <c r="I147" s="43"/>
      <c r="J147" s="44"/>
    </row>
    <row r="148" ht="285">
      <c r="A148" s="35" t="s">
        <v>181</v>
      </c>
      <c r="B148" s="42"/>
      <c r="C148" s="43"/>
      <c r="D148" s="43"/>
      <c r="E148" s="37" t="s">
        <v>306</v>
      </c>
      <c r="F148" s="43"/>
      <c r="G148" s="43"/>
      <c r="H148" s="43"/>
      <c r="I148" s="43"/>
      <c r="J148" s="44"/>
    </row>
    <row r="149">
      <c r="A149" s="29" t="s">
        <v>168</v>
      </c>
      <c r="B149" s="30"/>
      <c r="C149" s="31" t="s">
        <v>311</v>
      </c>
      <c r="D149" s="32"/>
      <c r="E149" s="29" t="s">
        <v>312</v>
      </c>
      <c r="F149" s="32"/>
      <c r="G149" s="32"/>
      <c r="H149" s="32"/>
      <c r="I149" s="33">
        <f>SUMIFS(I150:I161,A150:A161,"P")</f>
        <v>0</v>
      </c>
      <c r="J149" s="34"/>
    </row>
    <row r="150">
      <c r="A150" s="35" t="s">
        <v>171</v>
      </c>
      <c r="B150" s="35">
        <v>35</v>
      </c>
      <c r="C150" s="36" t="s">
        <v>702</v>
      </c>
      <c r="D150" s="35"/>
      <c r="E150" s="37" t="s">
        <v>703</v>
      </c>
      <c r="F150" s="38" t="s">
        <v>322</v>
      </c>
      <c r="G150" s="39">
        <v>14</v>
      </c>
      <c r="H150" s="40">
        <v>0</v>
      </c>
      <c r="I150" s="40">
        <f>ROUND(G150*H150,P4)</f>
        <v>0</v>
      </c>
      <c r="J150" s="38" t="s">
        <v>176</v>
      </c>
      <c r="O150" s="41">
        <f>I150*0.21</f>
        <v>0</v>
      </c>
      <c r="P150">
        <v>3</v>
      </c>
    </row>
    <row r="151" ht="30">
      <c r="A151" s="35" t="s">
        <v>177</v>
      </c>
      <c r="B151" s="42"/>
      <c r="C151" s="43"/>
      <c r="D151" s="43"/>
      <c r="E151" s="37" t="s">
        <v>704</v>
      </c>
      <c r="F151" s="43"/>
      <c r="G151" s="43"/>
      <c r="H151" s="43"/>
      <c r="I151" s="43"/>
      <c r="J151" s="44"/>
    </row>
    <row r="152">
      <c r="A152" s="35" t="s">
        <v>179</v>
      </c>
      <c r="B152" s="42"/>
      <c r="C152" s="43"/>
      <c r="D152" s="43"/>
      <c r="E152" s="45" t="s">
        <v>705</v>
      </c>
      <c r="F152" s="43"/>
      <c r="G152" s="43"/>
      <c r="H152" s="43"/>
      <c r="I152" s="43"/>
      <c r="J152" s="44"/>
    </row>
    <row r="153" ht="330">
      <c r="A153" s="35" t="s">
        <v>181</v>
      </c>
      <c r="B153" s="42"/>
      <c r="C153" s="43"/>
      <c r="D153" s="43"/>
      <c r="E153" s="37" t="s">
        <v>706</v>
      </c>
      <c r="F153" s="43"/>
      <c r="G153" s="43"/>
      <c r="H153" s="43"/>
      <c r="I153" s="43"/>
      <c r="J153" s="44"/>
    </row>
    <row r="154">
      <c r="A154" s="35" t="s">
        <v>171</v>
      </c>
      <c r="B154" s="35">
        <v>36</v>
      </c>
      <c r="C154" s="36" t="s">
        <v>707</v>
      </c>
      <c r="D154" s="35" t="s">
        <v>173</v>
      </c>
      <c r="E154" s="37" t="s">
        <v>708</v>
      </c>
      <c r="F154" s="38" t="s">
        <v>229</v>
      </c>
      <c r="G154" s="39">
        <v>1</v>
      </c>
      <c r="H154" s="40">
        <v>0</v>
      </c>
      <c r="I154" s="40">
        <f>ROUND(G154*H154,P4)</f>
        <v>0</v>
      </c>
      <c r="J154" s="38" t="s">
        <v>176</v>
      </c>
      <c r="O154" s="41">
        <f>I154*0.21</f>
        <v>0</v>
      </c>
      <c r="P154">
        <v>3</v>
      </c>
    </row>
    <row r="155" ht="45">
      <c r="A155" s="35" t="s">
        <v>177</v>
      </c>
      <c r="B155" s="42"/>
      <c r="C155" s="43"/>
      <c r="D155" s="43"/>
      <c r="E155" s="37" t="s">
        <v>709</v>
      </c>
      <c r="F155" s="43"/>
      <c r="G155" s="43"/>
      <c r="H155" s="43"/>
      <c r="I155" s="43"/>
      <c r="J155" s="44"/>
    </row>
    <row r="156">
      <c r="A156" s="35" t="s">
        <v>179</v>
      </c>
      <c r="B156" s="42"/>
      <c r="C156" s="43"/>
      <c r="D156" s="43"/>
      <c r="E156" s="45" t="s">
        <v>710</v>
      </c>
      <c r="F156" s="43"/>
      <c r="G156" s="43"/>
      <c r="H156" s="43"/>
      <c r="I156" s="43"/>
      <c r="J156" s="44"/>
    </row>
    <row r="157" ht="120">
      <c r="A157" s="35" t="s">
        <v>181</v>
      </c>
      <c r="B157" s="42"/>
      <c r="C157" s="43"/>
      <c r="D157" s="43"/>
      <c r="E157" s="37" t="s">
        <v>711</v>
      </c>
      <c r="F157" s="43"/>
      <c r="G157" s="43"/>
      <c r="H157" s="43"/>
      <c r="I157" s="43"/>
      <c r="J157" s="44"/>
    </row>
    <row r="158">
      <c r="A158" s="35" t="s">
        <v>171</v>
      </c>
      <c r="B158" s="35">
        <v>37</v>
      </c>
      <c r="C158" s="36" t="s">
        <v>313</v>
      </c>
      <c r="D158" s="35" t="s">
        <v>173</v>
      </c>
      <c r="E158" s="37" t="s">
        <v>314</v>
      </c>
      <c r="F158" s="38" t="s">
        <v>241</v>
      </c>
      <c r="G158" s="39">
        <v>0.69999999999999996</v>
      </c>
      <c r="H158" s="40">
        <v>0</v>
      </c>
      <c r="I158" s="40">
        <f>ROUND(G158*H158,P4)</f>
        <v>0</v>
      </c>
      <c r="J158" s="38" t="s">
        <v>271</v>
      </c>
      <c r="O158" s="41">
        <f>I158*0.21</f>
        <v>0</v>
      </c>
      <c r="P158">
        <v>3</v>
      </c>
    </row>
    <row r="159">
      <c r="A159" s="35" t="s">
        <v>177</v>
      </c>
      <c r="B159" s="42"/>
      <c r="C159" s="43"/>
      <c r="D159" s="43"/>
      <c r="E159" s="37" t="s">
        <v>712</v>
      </c>
      <c r="F159" s="43"/>
      <c r="G159" s="43"/>
      <c r="H159" s="43"/>
      <c r="I159" s="43"/>
      <c r="J159" s="44"/>
    </row>
    <row r="160">
      <c r="A160" s="35" t="s">
        <v>179</v>
      </c>
      <c r="B160" s="42"/>
      <c r="C160" s="43"/>
      <c r="D160" s="43"/>
      <c r="E160" s="45" t="s">
        <v>713</v>
      </c>
      <c r="F160" s="43"/>
      <c r="G160" s="43"/>
      <c r="H160" s="43"/>
      <c r="I160" s="43"/>
      <c r="J160" s="44"/>
    </row>
    <row r="161" ht="409.5">
      <c r="A161" s="35" t="s">
        <v>181</v>
      </c>
      <c r="B161" s="42"/>
      <c r="C161" s="43"/>
      <c r="D161" s="43"/>
      <c r="E161" s="37" t="s">
        <v>317</v>
      </c>
      <c r="F161" s="43"/>
      <c r="G161" s="43"/>
      <c r="H161" s="43"/>
      <c r="I161" s="43"/>
      <c r="J161" s="44"/>
    </row>
    <row r="162">
      <c r="A162" s="29" t="s">
        <v>168</v>
      </c>
      <c r="B162" s="30"/>
      <c r="C162" s="31" t="s">
        <v>318</v>
      </c>
      <c r="D162" s="32"/>
      <c r="E162" s="29" t="s">
        <v>319</v>
      </c>
      <c r="F162" s="32"/>
      <c r="G162" s="32"/>
      <c r="H162" s="32"/>
      <c r="I162" s="33">
        <f>SUMIFS(I163:I178,A163:A178,"P")</f>
        <v>0</v>
      </c>
      <c r="J162" s="34"/>
    </row>
    <row r="163" ht="30">
      <c r="A163" s="35" t="s">
        <v>171</v>
      </c>
      <c r="B163" s="35">
        <v>38</v>
      </c>
      <c r="C163" s="36" t="s">
        <v>508</v>
      </c>
      <c r="D163" s="35" t="s">
        <v>173</v>
      </c>
      <c r="E163" s="37" t="s">
        <v>509</v>
      </c>
      <c r="F163" s="38" t="s">
        <v>322</v>
      </c>
      <c r="G163" s="39">
        <v>53</v>
      </c>
      <c r="H163" s="40">
        <v>0</v>
      </c>
      <c r="I163" s="40">
        <f>ROUND(G163*H163,P4)</f>
        <v>0</v>
      </c>
      <c r="J163" s="38" t="s">
        <v>176</v>
      </c>
      <c r="O163" s="41">
        <f>I163*0.21</f>
        <v>0</v>
      </c>
      <c r="P163">
        <v>3</v>
      </c>
    </row>
    <row r="164" ht="45">
      <c r="A164" s="35" t="s">
        <v>177</v>
      </c>
      <c r="B164" s="42"/>
      <c r="C164" s="43"/>
      <c r="D164" s="43"/>
      <c r="E164" s="37" t="s">
        <v>510</v>
      </c>
      <c r="F164" s="43"/>
      <c r="G164" s="43"/>
      <c r="H164" s="43"/>
      <c r="I164" s="43"/>
      <c r="J164" s="44"/>
    </row>
    <row r="165">
      <c r="A165" s="35" t="s">
        <v>179</v>
      </c>
      <c r="B165" s="42"/>
      <c r="C165" s="43"/>
      <c r="D165" s="43"/>
      <c r="E165" s="45" t="s">
        <v>714</v>
      </c>
      <c r="F165" s="43"/>
      <c r="G165" s="43"/>
      <c r="H165" s="43"/>
      <c r="I165" s="43"/>
      <c r="J165" s="44"/>
    </row>
    <row r="166" ht="225">
      <c r="A166" s="35" t="s">
        <v>181</v>
      </c>
      <c r="B166" s="42"/>
      <c r="C166" s="43"/>
      <c r="D166" s="43"/>
      <c r="E166" s="37" t="s">
        <v>512</v>
      </c>
      <c r="F166" s="43"/>
      <c r="G166" s="43"/>
      <c r="H166" s="43"/>
      <c r="I166" s="43"/>
      <c r="J166" s="44"/>
    </row>
    <row r="167">
      <c r="A167" s="35" t="s">
        <v>171</v>
      </c>
      <c r="B167" s="35">
        <v>39</v>
      </c>
      <c r="C167" s="36" t="s">
        <v>715</v>
      </c>
      <c r="D167" s="35" t="s">
        <v>173</v>
      </c>
      <c r="E167" s="37" t="s">
        <v>716</v>
      </c>
      <c r="F167" s="38" t="s">
        <v>322</v>
      </c>
      <c r="G167" s="39">
        <v>18</v>
      </c>
      <c r="H167" s="40">
        <v>0</v>
      </c>
      <c r="I167" s="40">
        <f>ROUND(G167*H167,P4)</f>
        <v>0</v>
      </c>
      <c r="J167" s="38" t="s">
        <v>176</v>
      </c>
      <c r="O167" s="41">
        <f>I167*0.21</f>
        <v>0</v>
      </c>
      <c r="P167">
        <v>3</v>
      </c>
    </row>
    <row r="168">
      <c r="A168" s="35" t="s">
        <v>177</v>
      </c>
      <c r="B168" s="42"/>
      <c r="C168" s="43"/>
      <c r="D168" s="43"/>
      <c r="E168" s="37" t="s">
        <v>717</v>
      </c>
      <c r="F168" s="43"/>
      <c r="G168" s="43"/>
      <c r="H168" s="43"/>
      <c r="I168" s="43"/>
      <c r="J168" s="44"/>
    </row>
    <row r="169">
      <c r="A169" s="35" t="s">
        <v>179</v>
      </c>
      <c r="B169" s="42"/>
      <c r="C169" s="43"/>
      <c r="D169" s="43"/>
      <c r="E169" s="45" t="s">
        <v>718</v>
      </c>
      <c r="F169" s="43"/>
      <c r="G169" s="43"/>
      <c r="H169" s="43"/>
      <c r="I169" s="43"/>
      <c r="J169" s="44"/>
    </row>
    <row r="170" ht="75">
      <c r="A170" s="35" t="s">
        <v>181</v>
      </c>
      <c r="B170" s="42"/>
      <c r="C170" s="43"/>
      <c r="D170" s="43"/>
      <c r="E170" s="37" t="s">
        <v>719</v>
      </c>
      <c r="F170" s="43"/>
      <c r="G170" s="43"/>
      <c r="H170" s="43"/>
      <c r="I170" s="43"/>
      <c r="J170" s="44"/>
    </row>
    <row r="171">
      <c r="A171" s="35" t="s">
        <v>171</v>
      </c>
      <c r="B171" s="35">
        <v>40</v>
      </c>
      <c r="C171" s="36" t="s">
        <v>720</v>
      </c>
      <c r="D171" s="35" t="s">
        <v>173</v>
      </c>
      <c r="E171" s="37" t="s">
        <v>721</v>
      </c>
      <c r="F171" s="38" t="s">
        <v>322</v>
      </c>
      <c r="G171" s="39">
        <v>18</v>
      </c>
      <c r="H171" s="40">
        <v>0</v>
      </c>
      <c r="I171" s="40">
        <f>ROUND(G171*H171,P4)</f>
        <v>0</v>
      </c>
      <c r="J171" s="38" t="s">
        <v>271</v>
      </c>
      <c r="O171" s="41">
        <f>I171*0.21</f>
        <v>0</v>
      </c>
      <c r="P171">
        <v>3</v>
      </c>
    </row>
    <row r="172" ht="30">
      <c r="A172" s="35" t="s">
        <v>177</v>
      </c>
      <c r="B172" s="42"/>
      <c r="C172" s="43"/>
      <c r="D172" s="43"/>
      <c r="E172" s="37" t="s">
        <v>722</v>
      </c>
      <c r="F172" s="43"/>
      <c r="G172" s="43"/>
      <c r="H172" s="43"/>
      <c r="I172" s="43"/>
      <c r="J172" s="44"/>
    </row>
    <row r="173">
      <c r="A173" s="35" t="s">
        <v>179</v>
      </c>
      <c r="B173" s="42"/>
      <c r="C173" s="43"/>
      <c r="D173" s="43"/>
      <c r="E173" s="45" t="s">
        <v>723</v>
      </c>
      <c r="F173" s="43"/>
      <c r="G173" s="43"/>
      <c r="H173" s="43"/>
      <c r="I173" s="43"/>
      <c r="J173" s="44"/>
    </row>
    <row r="174" ht="90">
      <c r="A174" s="35" t="s">
        <v>181</v>
      </c>
      <c r="B174" s="42"/>
      <c r="C174" s="43"/>
      <c r="D174" s="43"/>
      <c r="E174" s="37" t="s">
        <v>724</v>
      </c>
      <c r="F174" s="43"/>
      <c r="G174" s="43"/>
      <c r="H174" s="43"/>
      <c r="I174" s="43"/>
      <c r="J174" s="44"/>
    </row>
    <row r="175">
      <c r="A175" s="35" t="s">
        <v>171</v>
      </c>
      <c r="B175" s="35">
        <v>41</v>
      </c>
      <c r="C175" s="36" t="s">
        <v>725</v>
      </c>
      <c r="D175" s="35" t="s">
        <v>173</v>
      </c>
      <c r="E175" s="37" t="s">
        <v>726</v>
      </c>
      <c r="F175" s="38" t="s">
        <v>322</v>
      </c>
      <c r="G175" s="39">
        <v>5</v>
      </c>
      <c r="H175" s="40">
        <v>0</v>
      </c>
      <c r="I175" s="40">
        <f>ROUND(G175*H175,P4)</f>
        <v>0</v>
      </c>
      <c r="J175" s="38" t="s">
        <v>176</v>
      </c>
      <c r="O175" s="41">
        <f>I175*0.21</f>
        <v>0</v>
      </c>
      <c r="P175">
        <v>3</v>
      </c>
    </row>
    <row r="176" ht="45">
      <c r="A176" s="35" t="s">
        <v>177</v>
      </c>
      <c r="B176" s="42"/>
      <c r="C176" s="43"/>
      <c r="D176" s="43"/>
      <c r="E176" s="37" t="s">
        <v>727</v>
      </c>
      <c r="F176" s="43"/>
      <c r="G176" s="43"/>
      <c r="H176" s="43"/>
      <c r="I176" s="43"/>
      <c r="J176" s="44"/>
    </row>
    <row r="177">
      <c r="A177" s="35" t="s">
        <v>179</v>
      </c>
      <c r="B177" s="42"/>
      <c r="C177" s="43"/>
      <c r="D177" s="43"/>
      <c r="E177" s="45" t="s">
        <v>728</v>
      </c>
      <c r="F177" s="43"/>
      <c r="G177" s="43"/>
      <c r="H177" s="43"/>
      <c r="I177" s="43"/>
      <c r="J177" s="44"/>
    </row>
    <row r="178" ht="210">
      <c r="A178" s="35" t="s">
        <v>181</v>
      </c>
      <c r="B178" s="46"/>
      <c r="C178" s="47"/>
      <c r="D178" s="47"/>
      <c r="E178" s="37" t="s">
        <v>729</v>
      </c>
      <c r="F178" s="47"/>
      <c r="G178" s="47"/>
      <c r="H178" s="47"/>
      <c r="I178" s="47"/>
      <c r="J178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38</v>
      </c>
      <c r="I3" s="23">
        <f>SUMIFS(I9:I78,A9:A78,"SD")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42</v>
      </c>
      <c r="D4" s="20"/>
      <c r="E4" s="21" t="s">
        <v>730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156</v>
      </c>
      <c r="C5" s="19" t="s">
        <v>38</v>
      </c>
      <c r="D5" s="20"/>
      <c r="E5" s="21" t="s">
        <v>39</v>
      </c>
      <c r="F5" s="15"/>
      <c r="G5" s="15"/>
      <c r="H5" s="15"/>
      <c r="I5" s="15"/>
      <c r="J5" s="17"/>
      <c r="O5">
        <v>0.20999999999999999</v>
      </c>
    </row>
    <row r="6">
      <c r="A6" s="24" t="s">
        <v>157</v>
      </c>
      <c r="B6" s="25" t="s">
        <v>158</v>
      </c>
      <c r="C6" s="7" t="s">
        <v>159</v>
      </c>
      <c r="D6" s="7" t="s">
        <v>160</v>
      </c>
      <c r="E6" s="7" t="s">
        <v>161</v>
      </c>
      <c r="F6" s="7" t="s">
        <v>162</v>
      </c>
      <c r="G6" s="7" t="s">
        <v>163</v>
      </c>
      <c r="H6" s="7" t="s">
        <v>164</v>
      </c>
      <c r="I6" s="7"/>
      <c r="J6" s="26" t="s">
        <v>165</v>
      </c>
    </row>
    <row r="7">
      <c r="A7" s="24"/>
      <c r="B7" s="25"/>
      <c r="C7" s="7"/>
      <c r="D7" s="7"/>
      <c r="E7" s="7"/>
      <c r="F7" s="7"/>
      <c r="G7" s="7"/>
      <c r="H7" s="7" t="s">
        <v>166</v>
      </c>
      <c r="I7" s="7" t="s">
        <v>167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168</v>
      </c>
      <c r="B9" s="30"/>
      <c r="C9" s="31" t="s">
        <v>237</v>
      </c>
      <c r="D9" s="32"/>
      <c r="E9" s="29" t="s">
        <v>238</v>
      </c>
      <c r="F9" s="32"/>
      <c r="G9" s="32"/>
      <c r="H9" s="32"/>
      <c r="I9" s="33">
        <f>SUMIFS(I10:I25,A10:A25,"P")</f>
        <v>0</v>
      </c>
      <c r="J9" s="34"/>
    </row>
    <row r="10">
      <c r="A10" s="35" t="s">
        <v>171</v>
      </c>
      <c r="B10" s="35">
        <v>1</v>
      </c>
      <c r="C10" s="36" t="s">
        <v>239</v>
      </c>
      <c r="D10" s="35" t="s">
        <v>173</v>
      </c>
      <c r="E10" s="37" t="s">
        <v>240</v>
      </c>
      <c r="F10" s="38" t="s">
        <v>241</v>
      </c>
      <c r="G10" s="39">
        <v>7.2039999999999997</v>
      </c>
      <c r="H10" s="40">
        <v>0</v>
      </c>
      <c r="I10" s="40">
        <f>ROUND(G10*H10,P4)</f>
        <v>0</v>
      </c>
      <c r="J10" s="38" t="s">
        <v>176</v>
      </c>
      <c r="O10" s="41">
        <f>I10*0.21</f>
        <v>0</v>
      </c>
      <c r="P10">
        <v>3</v>
      </c>
    </row>
    <row r="11">
      <c r="A11" s="35" t="s">
        <v>177</v>
      </c>
      <c r="B11" s="42"/>
      <c r="C11" s="43"/>
      <c r="D11" s="43"/>
      <c r="E11" s="37" t="s">
        <v>242</v>
      </c>
      <c r="F11" s="43"/>
      <c r="G11" s="43"/>
      <c r="H11" s="43"/>
      <c r="I11" s="43"/>
      <c r="J11" s="44"/>
    </row>
    <row r="12" ht="30">
      <c r="A12" s="35" t="s">
        <v>179</v>
      </c>
      <c r="B12" s="42"/>
      <c r="C12" s="43"/>
      <c r="D12" s="43"/>
      <c r="E12" s="45" t="s">
        <v>731</v>
      </c>
      <c r="F12" s="43"/>
      <c r="G12" s="43"/>
      <c r="H12" s="43"/>
      <c r="I12" s="43"/>
      <c r="J12" s="44"/>
    </row>
    <row r="13" ht="409.5">
      <c r="A13" s="35" t="s">
        <v>181</v>
      </c>
      <c r="B13" s="42"/>
      <c r="C13" s="43"/>
      <c r="D13" s="43"/>
      <c r="E13" s="37" t="s">
        <v>244</v>
      </c>
      <c r="F13" s="43"/>
      <c r="G13" s="43"/>
      <c r="H13" s="43"/>
      <c r="I13" s="43"/>
      <c r="J13" s="44"/>
    </row>
    <row r="14">
      <c r="A14" s="35" t="s">
        <v>171</v>
      </c>
      <c r="B14" s="35">
        <v>2</v>
      </c>
      <c r="C14" s="36" t="s">
        <v>245</v>
      </c>
      <c r="D14" s="35" t="s">
        <v>173</v>
      </c>
      <c r="E14" s="37" t="s">
        <v>246</v>
      </c>
      <c r="F14" s="38" t="s">
        <v>241</v>
      </c>
      <c r="G14" s="39">
        <v>7.2039999999999997</v>
      </c>
      <c r="H14" s="40">
        <v>0</v>
      </c>
      <c r="I14" s="40">
        <f>ROUND(G14*H14,P4)</f>
        <v>0</v>
      </c>
      <c r="J14" s="38" t="s">
        <v>176</v>
      </c>
      <c r="O14" s="41">
        <f>I14*0.21</f>
        <v>0</v>
      </c>
      <c r="P14">
        <v>3</v>
      </c>
    </row>
    <row r="15">
      <c r="A15" s="35" t="s">
        <v>177</v>
      </c>
      <c r="B15" s="42"/>
      <c r="C15" s="43"/>
      <c r="D15" s="43"/>
      <c r="E15" s="37" t="s">
        <v>247</v>
      </c>
      <c r="F15" s="43"/>
      <c r="G15" s="43"/>
      <c r="H15" s="43"/>
      <c r="I15" s="43"/>
      <c r="J15" s="44"/>
    </row>
    <row r="16" ht="30">
      <c r="A16" s="35" t="s">
        <v>179</v>
      </c>
      <c r="B16" s="42"/>
      <c r="C16" s="43"/>
      <c r="D16" s="43"/>
      <c r="E16" s="45" t="s">
        <v>731</v>
      </c>
      <c r="F16" s="43"/>
      <c r="G16" s="43"/>
      <c r="H16" s="43"/>
      <c r="I16" s="43"/>
      <c r="J16" s="44"/>
    </row>
    <row r="17" ht="270">
      <c r="A17" s="35" t="s">
        <v>181</v>
      </c>
      <c r="B17" s="42"/>
      <c r="C17" s="43"/>
      <c r="D17" s="43"/>
      <c r="E17" s="37" t="s">
        <v>248</v>
      </c>
      <c r="F17" s="43"/>
      <c r="G17" s="43"/>
      <c r="H17" s="43"/>
      <c r="I17" s="43"/>
      <c r="J17" s="44"/>
    </row>
    <row r="18">
      <c r="A18" s="35" t="s">
        <v>171</v>
      </c>
      <c r="B18" s="35">
        <v>3</v>
      </c>
      <c r="C18" s="36" t="s">
        <v>249</v>
      </c>
      <c r="D18" s="35" t="s">
        <v>173</v>
      </c>
      <c r="E18" s="37" t="s">
        <v>250</v>
      </c>
      <c r="F18" s="38" t="s">
        <v>241</v>
      </c>
      <c r="G18" s="39">
        <v>4</v>
      </c>
      <c r="H18" s="40">
        <v>0</v>
      </c>
      <c r="I18" s="40">
        <f>ROUND(G18*H18,P4)</f>
        <v>0</v>
      </c>
      <c r="J18" s="38" t="s">
        <v>176</v>
      </c>
      <c r="O18" s="41">
        <f>I18*0.21</f>
        <v>0</v>
      </c>
      <c r="P18">
        <v>3</v>
      </c>
    </row>
    <row r="19">
      <c r="A19" s="35" t="s">
        <v>177</v>
      </c>
      <c r="B19" s="42"/>
      <c r="C19" s="43"/>
      <c r="D19" s="43"/>
      <c r="E19" s="37" t="s">
        <v>251</v>
      </c>
      <c r="F19" s="43"/>
      <c r="G19" s="43"/>
      <c r="H19" s="43"/>
      <c r="I19" s="43"/>
      <c r="J19" s="44"/>
    </row>
    <row r="20">
      <c r="A20" s="35" t="s">
        <v>179</v>
      </c>
      <c r="B20" s="42"/>
      <c r="C20" s="43"/>
      <c r="D20" s="43"/>
      <c r="E20" s="45" t="s">
        <v>252</v>
      </c>
      <c r="F20" s="43"/>
      <c r="G20" s="43"/>
      <c r="H20" s="43"/>
      <c r="I20" s="43"/>
      <c r="J20" s="44"/>
    </row>
    <row r="21" ht="330">
      <c r="A21" s="35" t="s">
        <v>181</v>
      </c>
      <c r="B21" s="42"/>
      <c r="C21" s="43"/>
      <c r="D21" s="43"/>
      <c r="E21" s="37" t="s">
        <v>253</v>
      </c>
      <c r="F21" s="43"/>
      <c r="G21" s="43"/>
      <c r="H21" s="43"/>
      <c r="I21" s="43"/>
      <c r="J21" s="44"/>
    </row>
    <row r="22">
      <c r="A22" s="35" t="s">
        <v>171</v>
      </c>
      <c r="B22" s="35">
        <v>4</v>
      </c>
      <c r="C22" s="36" t="s">
        <v>254</v>
      </c>
      <c r="D22" s="35" t="s">
        <v>173</v>
      </c>
      <c r="E22" s="37" t="s">
        <v>255</v>
      </c>
      <c r="F22" s="38" t="s">
        <v>241</v>
      </c>
      <c r="G22" s="39">
        <v>212.16200000000001</v>
      </c>
      <c r="H22" s="40">
        <v>0</v>
      </c>
      <c r="I22" s="40">
        <f>ROUND(G22*H22,P4)</f>
        <v>0</v>
      </c>
      <c r="J22" s="38" t="s">
        <v>176</v>
      </c>
      <c r="O22" s="41">
        <f>I22*0.21</f>
        <v>0</v>
      </c>
      <c r="P22">
        <v>3</v>
      </c>
    </row>
    <row r="23" ht="30">
      <c r="A23" s="35" t="s">
        <v>177</v>
      </c>
      <c r="B23" s="42"/>
      <c r="C23" s="43"/>
      <c r="D23" s="43"/>
      <c r="E23" s="37" t="s">
        <v>256</v>
      </c>
      <c r="F23" s="43"/>
      <c r="G23" s="43"/>
      <c r="H23" s="43"/>
      <c r="I23" s="43"/>
      <c r="J23" s="44"/>
    </row>
    <row r="24">
      <c r="A24" s="35" t="s">
        <v>179</v>
      </c>
      <c r="B24" s="42"/>
      <c r="C24" s="43"/>
      <c r="D24" s="43"/>
      <c r="E24" s="45" t="s">
        <v>732</v>
      </c>
      <c r="F24" s="43"/>
      <c r="G24" s="43"/>
      <c r="H24" s="43"/>
      <c r="I24" s="43"/>
      <c r="J24" s="44"/>
    </row>
    <row r="25" ht="409.5">
      <c r="A25" s="35" t="s">
        <v>181</v>
      </c>
      <c r="B25" s="42"/>
      <c r="C25" s="43"/>
      <c r="D25" s="43"/>
      <c r="E25" s="37" t="s">
        <v>258</v>
      </c>
      <c r="F25" s="43"/>
      <c r="G25" s="43"/>
      <c r="H25" s="43"/>
      <c r="I25" s="43"/>
      <c r="J25" s="44"/>
    </row>
    <row r="26">
      <c r="A26" s="29" t="s">
        <v>168</v>
      </c>
      <c r="B26" s="30"/>
      <c r="C26" s="31" t="s">
        <v>259</v>
      </c>
      <c r="D26" s="32"/>
      <c r="E26" s="29" t="s">
        <v>260</v>
      </c>
      <c r="F26" s="32"/>
      <c r="G26" s="32"/>
      <c r="H26" s="32"/>
      <c r="I26" s="33">
        <f>SUMIFS(I27:I30,A27:A30,"P")</f>
        <v>0</v>
      </c>
      <c r="J26" s="34"/>
    </row>
    <row r="27">
      <c r="A27" s="35" t="s">
        <v>171</v>
      </c>
      <c r="B27" s="35">
        <v>5</v>
      </c>
      <c r="C27" s="36" t="s">
        <v>261</v>
      </c>
      <c r="D27" s="35" t="s">
        <v>173</v>
      </c>
      <c r="E27" s="37" t="s">
        <v>262</v>
      </c>
      <c r="F27" s="38" t="s">
        <v>263</v>
      </c>
      <c r="G27" s="39">
        <v>0.029000000000000001</v>
      </c>
      <c r="H27" s="40">
        <v>0</v>
      </c>
      <c r="I27" s="40">
        <f>ROUND(G27*H27,P4)</f>
        <v>0</v>
      </c>
      <c r="J27" s="38" t="s">
        <v>176</v>
      </c>
      <c r="O27" s="41">
        <f>I27*0.21</f>
        <v>0</v>
      </c>
      <c r="P27">
        <v>3</v>
      </c>
    </row>
    <row r="28" ht="30">
      <c r="A28" s="35" t="s">
        <v>177</v>
      </c>
      <c r="B28" s="42"/>
      <c r="C28" s="43"/>
      <c r="D28" s="43"/>
      <c r="E28" s="37" t="s">
        <v>264</v>
      </c>
      <c r="F28" s="43"/>
      <c r="G28" s="43"/>
      <c r="H28" s="43"/>
      <c r="I28" s="43"/>
      <c r="J28" s="44"/>
    </row>
    <row r="29" ht="30">
      <c r="A29" s="35" t="s">
        <v>179</v>
      </c>
      <c r="B29" s="42"/>
      <c r="C29" s="43"/>
      <c r="D29" s="43"/>
      <c r="E29" s="45" t="s">
        <v>529</v>
      </c>
      <c r="F29" s="43"/>
      <c r="G29" s="43"/>
      <c r="H29" s="43"/>
      <c r="I29" s="43"/>
      <c r="J29" s="44"/>
    </row>
    <row r="30" ht="375">
      <c r="A30" s="35" t="s">
        <v>181</v>
      </c>
      <c r="B30" s="42"/>
      <c r="C30" s="43"/>
      <c r="D30" s="43"/>
      <c r="E30" s="37" t="s">
        <v>266</v>
      </c>
      <c r="F30" s="43"/>
      <c r="G30" s="43"/>
      <c r="H30" s="43"/>
      <c r="I30" s="43"/>
      <c r="J30" s="44"/>
    </row>
    <row r="31">
      <c r="A31" s="29" t="s">
        <v>168</v>
      </c>
      <c r="B31" s="30"/>
      <c r="C31" s="31" t="s">
        <v>267</v>
      </c>
      <c r="D31" s="32"/>
      <c r="E31" s="29" t="s">
        <v>268</v>
      </c>
      <c r="F31" s="32"/>
      <c r="G31" s="32"/>
      <c r="H31" s="32"/>
      <c r="I31" s="33">
        <f>SUMIFS(I32:I59,A32:A59,"P")</f>
        <v>0</v>
      </c>
      <c r="J31" s="34"/>
    </row>
    <row r="32">
      <c r="A32" s="35" t="s">
        <v>171</v>
      </c>
      <c r="B32" s="35">
        <v>6</v>
      </c>
      <c r="C32" s="36" t="s">
        <v>269</v>
      </c>
      <c r="D32" s="35" t="s">
        <v>173</v>
      </c>
      <c r="E32" s="37" t="s">
        <v>270</v>
      </c>
      <c r="F32" s="38" t="s">
        <v>241</v>
      </c>
      <c r="G32" s="39">
        <v>0.315</v>
      </c>
      <c r="H32" s="40">
        <v>0</v>
      </c>
      <c r="I32" s="40">
        <f>ROUND(G32*H32,P4)</f>
        <v>0</v>
      </c>
      <c r="J32" s="38" t="s">
        <v>271</v>
      </c>
      <c r="O32" s="41">
        <f>I32*0.21</f>
        <v>0</v>
      </c>
      <c r="P32">
        <v>3</v>
      </c>
    </row>
    <row r="33">
      <c r="A33" s="35" t="s">
        <v>177</v>
      </c>
      <c r="B33" s="42"/>
      <c r="C33" s="43"/>
      <c r="D33" s="43"/>
      <c r="E33" s="37" t="s">
        <v>272</v>
      </c>
      <c r="F33" s="43"/>
      <c r="G33" s="43"/>
      <c r="H33" s="43"/>
      <c r="I33" s="43"/>
      <c r="J33" s="44"/>
    </row>
    <row r="34">
      <c r="A34" s="35" t="s">
        <v>179</v>
      </c>
      <c r="B34" s="42"/>
      <c r="C34" s="43"/>
      <c r="D34" s="43"/>
      <c r="E34" s="45" t="s">
        <v>341</v>
      </c>
      <c r="F34" s="43"/>
      <c r="G34" s="43"/>
      <c r="H34" s="43"/>
      <c r="I34" s="43"/>
      <c r="J34" s="44"/>
    </row>
    <row r="35" ht="345">
      <c r="A35" s="35" t="s">
        <v>181</v>
      </c>
      <c r="B35" s="42"/>
      <c r="C35" s="43"/>
      <c r="D35" s="43"/>
      <c r="E35" s="37" t="s">
        <v>274</v>
      </c>
      <c r="F35" s="43"/>
      <c r="G35" s="43"/>
      <c r="H35" s="43"/>
      <c r="I35" s="43"/>
      <c r="J35" s="44"/>
    </row>
    <row r="36">
      <c r="A36" s="35" t="s">
        <v>171</v>
      </c>
      <c r="B36" s="35">
        <v>7</v>
      </c>
      <c r="C36" s="36" t="s">
        <v>275</v>
      </c>
      <c r="D36" s="35" t="s">
        <v>188</v>
      </c>
      <c r="E36" s="37" t="s">
        <v>276</v>
      </c>
      <c r="F36" s="38" t="s">
        <v>241</v>
      </c>
      <c r="G36" s="39">
        <v>5.883</v>
      </c>
      <c r="H36" s="40">
        <v>0</v>
      </c>
      <c r="I36" s="40">
        <f>ROUND(G36*H36,P4)</f>
        <v>0</v>
      </c>
      <c r="J36" s="38" t="s">
        <v>271</v>
      </c>
      <c r="O36" s="41">
        <f>I36*0.21</f>
        <v>0</v>
      </c>
      <c r="P36">
        <v>3</v>
      </c>
    </row>
    <row r="37">
      <c r="A37" s="35" t="s">
        <v>177</v>
      </c>
      <c r="B37" s="42"/>
      <c r="C37" s="43"/>
      <c r="D37" s="43"/>
      <c r="E37" s="37" t="s">
        <v>277</v>
      </c>
      <c r="F37" s="43"/>
      <c r="G37" s="43"/>
      <c r="H37" s="43"/>
      <c r="I37" s="43"/>
      <c r="J37" s="44"/>
    </row>
    <row r="38">
      <c r="A38" s="35" t="s">
        <v>179</v>
      </c>
      <c r="B38" s="42"/>
      <c r="C38" s="43"/>
      <c r="D38" s="43"/>
      <c r="E38" s="45" t="s">
        <v>733</v>
      </c>
      <c r="F38" s="43"/>
      <c r="G38" s="43"/>
      <c r="H38" s="43"/>
      <c r="I38" s="43"/>
      <c r="J38" s="44"/>
    </row>
    <row r="39" ht="409.5">
      <c r="A39" s="35" t="s">
        <v>181</v>
      </c>
      <c r="B39" s="42"/>
      <c r="C39" s="43"/>
      <c r="D39" s="43"/>
      <c r="E39" s="37" t="s">
        <v>279</v>
      </c>
      <c r="F39" s="43"/>
      <c r="G39" s="43"/>
      <c r="H39" s="43"/>
      <c r="I39" s="43"/>
      <c r="J39" s="44"/>
    </row>
    <row r="40">
      <c r="A40" s="35" t="s">
        <v>171</v>
      </c>
      <c r="B40" s="35">
        <v>8</v>
      </c>
      <c r="C40" s="36" t="s">
        <v>275</v>
      </c>
      <c r="D40" s="35" t="s">
        <v>192</v>
      </c>
      <c r="E40" s="37" t="s">
        <v>276</v>
      </c>
      <c r="F40" s="38" t="s">
        <v>241</v>
      </c>
      <c r="G40" s="39">
        <v>0.5</v>
      </c>
      <c r="H40" s="40">
        <v>0</v>
      </c>
      <c r="I40" s="40">
        <f>ROUND(G40*H40,P4)</f>
        <v>0</v>
      </c>
      <c r="J40" s="38" t="s">
        <v>271</v>
      </c>
      <c r="O40" s="41">
        <f>I40*0.21</f>
        <v>0</v>
      </c>
      <c r="P40">
        <v>3</v>
      </c>
    </row>
    <row r="41">
      <c r="A41" s="35" t="s">
        <v>177</v>
      </c>
      <c r="B41" s="42"/>
      <c r="C41" s="43"/>
      <c r="D41" s="43"/>
      <c r="E41" s="37" t="s">
        <v>280</v>
      </c>
      <c r="F41" s="43"/>
      <c r="G41" s="43"/>
      <c r="H41" s="43"/>
      <c r="I41" s="43"/>
      <c r="J41" s="44"/>
    </row>
    <row r="42">
      <c r="A42" s="35" t="s">
        <v>179</v>
      </c>
      <c r="B42" s="42"/>
      <c r="C42" s="43"/>
      <c r="D42" s="43"/>
      <c r="E42" s="45" t="s">
        <v>532</v>
      </c>
      <c r="F42" s="43"/>
      <c r="G42" s="43"/>
      <c r="H42" s="43"/>
      <c r="I42" s="43"/>
      <c r="J42" s="44"/>
    </row>
    <row r="43" ht="409.5">
      <c r="A43" s="35" t="s">
        <v>181</v>
      </c>
      <c r="B43" s="42"/>
      <c r="C43" s="43"/>
      <c r="D43" s="43"/>
      <c r="E43" s="37" t="s">
        <v>279</v>
      </c>
      <c r="F43" s="43"/>
      <c r="G43" s="43"/>
      <c r="H43" s="43"/>
      <c r="I43" s="43"/>
      <c r="J43" s="44"/>
    </row>
    <row r="44">
      <c r="A44" s="35" t="s">
        <v>171</v>
      </c>
      <c r="B44" s="35">
        <v>9</v>
      </c>
      <c r="C44" s="36" t="s">
        <v>282</v>
      </c>
      <c r="D44" s="35" t="s">
        <v>173</v>
      </c>
      <c r="E44" s="37" t="s">
        <v>283</v>
      </c>
      <c r="F44" s="38" t="s">
        <v>241</v>
      </c>
      <c r="G44" s="39">
        <v>3</v>
      </c>
      <c r="H44" s="40">
        <v>0</v>
      </c>
      <c r="I44" s="40">
        <f>ROUND(G44*H44,P4)</f>
        <v>0</v>
      </c>
      <c r="J44" s="38" t="s">
        <v>176</v>
      </c>
      <c r="O44" s="41">
        <f>I44*0.21</f>
        <v>0</v>
      </c>
      <c r="P44">
        <v>3</v>
      </c>
    </row>
    <row r="45">
      <c r="A45" s="35" t="s">
        <v>177</v>
      </c>
      <c r="B45" s="42"/>
      <c r="C45" s="43"/>
      <c r="D45" s="43"/>
      <c r="E45" s="37" t="s">
        <v>284</v>
      </c>
      <c r="F45" s="43"/>
      <c r="G45" s="43"/>
      <c r="H45" s="43"/>
      <c r="I45" s="43"/>
      <c r="J45" s="44"/>
    </row>
    <row r="46">
      <c r="A46" s="35" t="s">
        <v>179</v>
      </c>
      <c r="B46" s="42"/>
      <c r="C46" s="43"/>
      <c r="D46" s="43"/>
      <c r="E46" s="45" t="s">
        <v>734</v>
      </c>
      <c r="F46" s="43"/>
      <c r="G46" s="43"/>
      <c r="H46" s="43"/>
      <c r="I46" s="43"/>
      <c r="J46" s="44"/>
    </row>
    <row r="47" ht="105">
      <c r="A47" s="35" t="s">
        <v>181</v>
      </c>
      <c r="B47" s="42"/>
      <c r="C47" s="43"/>
      <c r="D47" s="43"/>
      <c r="E47" s="37" t="s">
        <v>286</v>
      </c>
      <c r="F47" s="43"/>
      <c r="G47" s="43"/>
      <c r="H47" s="43"/>
      <c r="I47" s="43"/>
      <c r="J47" s="44"/>
    </row>
    <row r="48">
      <c r="A48" s="35" t="s">
        <v>171</v>
      </c>
      <c r="B48" s="35">
        <v>10</v>
      </c>
      <c r="C48" s="36" t="s">
        <v>287</v>
      </c>
      <c r="D48" s="35" t="s">
        <v>173</v>
      </c>
      <c r="E48" s="37" t="s">
        <v>288</v>
      </c>
      <c r="F48" s="38" t="s">
        <v>241</v>
      </c>
      <c r="G48" s="39">
        <v>6</v>
      </c>
      <c r="H48" s="40">
        <v>0</v>
      </c>
      <c r="I48" s="40">
        <f>ROUND(G48*H48,P4)</f>
        <v>0</v>
      </c>
      <c r="J48" s="38" t="s">
        <v>176</v>
      </c>
      <c r="O48" s="41">
        <f>I48*0.21</f>
        <v>0</v>
      </c>
      <c r="P48">
        <v>3</v>
      </c>
    </row>
    <row r="49" ht="45">
      <c r="A49" s="35" t="s">
        <v>177</v>
      </c>
      <c r="B49" s="42"/>
      <c r="C49" s="43"/>
      <c r="D49" s="43"/>
      <c r="E49" s="37" t="s">
        <v>289</v>
      </c>
      <c r="F49" s="43"/>
      <c r="G49" s="43"/>
      <c r="H49" s="43"/>
      <c r="I49" s="43"/>
      <c r="J49" s="44"/>
    </row>
    <row r="50">
      <c r="A50" s="35" t="s">
        <v>179</v>
      </c>
      <c r="B50" s="42"/>
      <c r="C50" s="43"/>
      <c r="D50" s="43"/>
      <c r="E50" s="45" t="s">
        <v>735</v>
      </c>
      <c r="F50" s="43"/>
      <c r="G50" s="43"/>
      <c r="H50" s="43"/>
      <c r="I50" s="43"/>
      <c r="J50" s="44"/>
    </row>
    <row r="51" ht="150">
      <c r="A51" s="35" t="s">
        <v>181</v>
      </c>
      <c r="B51" s="42"/>
      <c r="C51" s="43"/>
      <c r="D51" s="43"/>
      <c r="E51" s="37" t="s">
        <v>291</v>
      </c>
      <c r="F51" s="43"/>
      <c r="G51" s="43"/>
      <c r="H51" s="43"/>
      <c r="I51" s="43"/>
      <c r="J51" s="44"/>
    </row>
    <row r="52">
      <c r="A52" s="35" t="s">
        <v>171</v>
      </c>
      <c r="B52" s="35">
        <v>11</v>
      </c>
      <c r="C52" s="36" t="s">
        <v>292</v>
      </c>
      <c r="D52" s="35" t="s">
        <v>188</v>
      </c>
      <c r="E52" s="37" t="s">
        <v>293</v>
      </c>
      <c r="F52" s="38" t="s">
        <v>241</v>
      </c>
      <c r="G52" s="39">
        <v>4</v>
      </c>
      <c r="H52" s="40">
        <v>0</v>
      </c>
      <c r="I52" s="40">
        <f>ROUND(G52*H52,P4)</f>
        <v>0</v>
      </c>
      <c r="J52" s="38" t="s">
        <v>271</v>
      </c>
      <c r="O52" s="41">
        <f>I52*0.21</f>
        <v>0</v>
      </c>
      <c r="P52">
        <v>3</v>
      </c>
    </row>
    <row r="53" ht="30">
      <c r="A53" s="35" t="s">
        <v>177</v>
      </c>
      <c r="B53" s="42"/>
      <c r="C53" s="43"/>
      <c r="D53" s="43"/>
      <c r="E53" s="37" t="s">
        <v>535</v>
      </c>
      <c r="F53" s="43"/>
      <c r="G53" s="43"/>
      <c r="H53" s="43"/>
      <c r="I53" s="43"/>
      <c r="J53" s="44"/>
    </row>
    <row r="54">
      <c r="A54" s="35" t="s">
        <v>179</v>
      </c>
      <c r="B54" s="42"/>
      <c r="C54" s="43"/>
      <c r="D54" s="43"/>
      <c r="E54" s="45" t="s">
        <v>536</v>
      </c>
      <c r="F54" s="43"/>
      <c r="G54" s="43"/>
      <c r="H54" s="43"/>
      <c r="I54" s="43"/>
      <c r="J54" s="44"/>
    </row>
    <row r="55" ht="409.5">
      <c r="A55" s="35" t="s">
        <v>181</v>
      </c>
      <c r="B55" s="42"/>
      <c r="C55" s="43"/>
      <c r="D55" s="43"/>
      <c r="E55" s="37" t="s">
        <v>296</v>
      </c>
      <c r="F55" s="43"/>
      <c r="G55" s="43"/>
      <c r="H55" s="43"/>
      <c r="I55" s="43"/>
      <c r="J55" s="44"/>
    </row>
    <row r="56">
      <c r="A56" s="35" t="s">
        <v>171</v>
      </c>
      <c r="B56" s="35">
        <v>12</v>
      </c>
      <c r="C56" s="36" t="s">
        <v>292</v>
      </c>
      <c r="D56" s="35" t="s">
        <v>192</v>
      </c>
      <c r="E56" s="37" t="s">
        <v>293</v>
      </c>
      <c r="F56" s="38" t="s">
        <v>241</v>
      </c>
      <c r="G56" s="39">
        <v>3.2040000000000002</v>
      </c>
      <c r="H56" s="40">
        <v>0</v>
      </c>
      <c r="I56" s="40">
        <f>ROUND(G56*H56,P4)</f>
        <v>0</v>
      </c>
      <c r="J56" s="38" t="s">
        <v>271</v>
      </c>
      <c r="O56" s="41">
        <f>I56*0.21</f>
        <v>0</v>
      </c>
      <c r="P56">
        <v>3</v>
      </c>
    </row>
    <row r="57" ht="30">
      <c r="A57" s="35" t="s">
        <v>177</v>
      </c>
      <c r="B57" s="42"/>
      <c r="C57" s="43"/>
      <c r="D57" s="43"/>
      <c r="E57" s="37" t="s">
        <v>297</v>
      </c>
      <c r="F57" s="43"/>
      <c r="G57" s="43"/>
      <c r="H57" s="43"/>
      <c r="I57" s="43"/>
      <c r="J57" s="44"/>
    </row>
    <row r="58" ht="30">
      <c r="A58" s="35" t="s">
        <v>179</v>
      </c>
      <c r="B58" s="42"/>
      <c r="C58" s="43"/>
      <c r="D58" s="43"/>
      <c r="E58" s="45" t="s">
        <v>736</v>
      </c>
      <c r="F58" s="43"/>
      <c r="G58" s="43"/>
      <c r="H58" s="43"/>
      <c r="I58" s="43"/>
      <c r="J58" s="44"/>
    </row>
    <row r="59" ht="409.5">
      <c r="A59" s="35" t="s">
        <v>181</v>
      </c>
      <c r="B59" s="42"/>
      <c r="C59" s="43"/>
      <c r="D59" s="43"/>
      <c r="E59" s="37" t="s">
        <v>296</v>
      </c>
      <c r="F59" s="43"/>
      <c r="G59" s="43"/>
      <c r="H59" s="43"/>
      <c r="I59" s="43"/>
      <c r="J59" s="44"/>
    </row>
    <row r="60">
      <c r="A60" s="29" t="s">
        <v>168</v>
      </c>
      <c r="B60" s="30"/>
      <c r="C60" s="31" t="s">
        <v>299</v>
      </c>
      <c r="D60" s="32"/>
      <c r="E60" s="29" t="s">
        <v>300</v>
      </c>
      <c r="F60" s="32"/>
      <c r="G60" s="32"/>
      <c r="H60" s="32"/>
      <c r="I60" s="33">
        <f>SUMIFS(I61:I68,A61:A68,"P")</f>
        <v>0</v>
      </c>
      <c r="J60" s="34"/>
    </row>
    <row r="61" ht="30">
      <c r="A61" s="35" t="s">
        <v>171</v>
      </c>
      <c r="B61" s="35">
        <v>13</v>
      </c>
      <c r="C61" s="36" t="s">
        <v>301</v>
      </c>
      <c r="D61" s="35" t="s">
        <v>173</v>
      </c>
      <c r="E61" s="37" t="s">
        <v>302</v>
      </c>
      <c r="F61" s="38" t="s">
        <v>303</v>
      </c>
      <c r="G61" s="39">
        <v>126.557</v>
      </c>
      <c r="H61" s="40">
        <v>0</v>
      </c>
      <c r="I61" s="40">
        <f>ROUND(G61*H61,P4)</f>
        <v>0</v>
      </c>
      <c r="J61" s="38" t="s">
        <v>271</v>
      </c>
      <c r="O61" s="41">
        <f>I61*0.21</f>
        <v>0</v>
      </c>
      <c r="P61">
        <v>3</v>
      </c>
    </row>
    <row r="62" ht="30">
      <c r="A62" s="35" t="s">
        <v>177</v>
      </c>
      <c r="B62" s="42"/>
      <c r="C62" s="43"/>
      <c r="D62" s="43"/>
      <c r="E62" s="37" t="s">
        <v>304</v>
      </c>
      <c r="F62" s="43"/>
      <c r="G62" s="43"/>
      <c r="H62" s="43"/>
      <c r="I62" s="43"/>
      <c r="J62" s="44"/>
    </row>
    <row r="63">
      <c r="A63" s="35" t="s">
        <v>179</v>
      </c>
      <c r="B63" s="42"/>
      <c r="C63" s="43"/>
      <c r="D63" s="43"/>
      <c r="E63" s="45" t="s">
        <v>737</v>
      </c>
      <c r="F63" s="43"/>
      <c r="G63" s="43"/>
      <c r="H63" s="43"/>
      <c r="I63" s="43"/>
      <c r="J63" s="44"/>
    </row>
    <row r="64" ht="285">
      <c r="A64" s="35" t="s">
        <v>181</v>
      </c>
      <c r="B64" s="42"/>
      <c r="C64" s="43"/>
      <c r="D64" s="43"/>
      <c r="E64" s="37" t="s">
        <v>306</v>
      </c>
      <c r="F64" s="43"/>
      <c r="G64" s="43"/>
      <c r="H64" s="43"/>
      <c r="I64" s="43"/>
      <c r="J64" s="44"/>
    </row>
    <row r="65">
      <c r="A65" s="35" t="s">
        <v>171</v>
      </c>
      <c r="B65" s="35">
        <v>14</v>
      </c>
      <c r="C65" s="36" t="s">
        <v>307</v>
      </c>
      <c r="D65" s="35" t="s">
        <v>173</v>
      </c>
      <c r="E65" s="37" t="s">
        <v>308</v>
      </c>
      <c r="F65" s="38" t="s">
        <v>303</v>
      </c>
      <c r="G65" s="39">
        <v>126.557</v>
      </c>
      <c r="H65" s="40">
        <v>0</v>
      </c>
      <c r="I65" s="40">
        <f>ROUND(G65*H65,P4)</f>
        <v>0</v>
      </c>
      <c r="J65" s="38" t="s">
        <v>176</v>
      </c>
      <c r="O65" s="41">
        <f>I65*0.21</f>
        <v>0</v>
      </c>
      <c r="P65">
        <v>3</v>
      </c>
    </row>
    <row r="66">
      <c r="A66" s="35" t="s">
        <v>177</v>
      </c>
      <c r="B66" s="42"/>
      <c r="C66" s="43"/>
      <c r="D66" s="43"/>
      <c r="E66" s="37" t="s">
        <v>309</v>
      </c>
      <c r="F66" s="43"/>
      <c r="G66" s="43"/>
      <c r="H66" s="43"/>
      <c r="I66" s="43"/>
      <c r="J66" s="44"/>
    </row>
    <row r="67">
      <c r="A67" s="35" t="s">
        <v>179</v>
      </c>
      <c r="B67" s="42"/>
      <c r="C67" s="43"/>
      <c r="D67" s="43"/>
      <c r="E67" s="45" t="s">
        <v>737</v>
      </c>
      <c r="F67" s="43"/>
      <c r="G67" s="43"/>
      <c r="H67" s="43"/>
      <c r="I67" s="43"/>
      <c r="J67" s="44"/>
    </row>
    <row r="68" ht="75">
      <c r="A68" s="35" t="s">
        <v>181</v>
      </c>
      <c r="B68" s="42"/>
      <c r="C68" s="43"/>
      <c r="D68" s="43"/>
      <c r="E68" s="37" t="s">
        <v>310</v>
      </c>
      <c r="F68" s="43"/>
      <c r="G68" s="43"/>
      <c r="H68" s="43"/>
      <c r="I68" s="43"/>
      <c r="J68" s="44"/>
    </row>
    <row r="69">
      <c r="A69" s="29" t="s">
        <v>168</v>
      </c>
      <c r="B69" s="30"/>
      <c r="C69" s="31" t="s">
        <v>311</v>
      </c>
      <c r="D69" s="32"/>
      <c r="E69" s="29" t="s">
        <v>312</v>
      </c>
      <c r="F69" s="32"/>
      <c r="G69" s="32"/>
      <c r="H69" s="32"/>
      <c r="I69" s="33">
        <f>SUMIFS(I70:I73,A70:A73,"P")</f>
        <v>0</v>
      </c>
      <c r="J69" s="34"/>
    </row>
    <row r="70">
      <c r="A70" s="35" t="s">
        <v>171</v>
      </c>
      <c r="B70" s="35">
        <v>15</v>
      </c>
      <c r="C70" s="36" t="s">
        <v>313</v>
      </c>
      <c r="D70" s="35" t="s">
        <v>173</v>
      </c>
      <c r="E70" s="37" t="s">
        <v>314</v>
      </c>
      <c r="F70" s="38" t="s">
        <v>241</v>
      </c>
      <c r="G70" s="39">
        <v>32.070999999999998</v>
      </c>
      <c r="H70" s="40">
        <v>0</v>
      </c>
      <c r="I70" s="40">
        <f>ROUND(G70*H70,P4)</f>
        <v>0</v>
      </c>
      <c r="J70" s="38" t="s">
        <v>271</v>
      </c>
      <c r="O70" s="41">
        <f>I70*0.21</f>
        <v>0</v>
      </c>
      <c r="P70">
        <v>3</v>
      </c>
    </row>
    <row r="71">
      <c r="A71" s="35" t="s">
        <v>177</v>
      </c>
      <c r="B71" s="42"/>
      <c r="C71" s="43"/>
      <c r="D71" s="43"/>
      <c r="E71" s="37" t="s">
        <v>315</v>
      </c>
      <c r="F71" s="43"/>
      <c r="G71" s="43"/>
      <c r="H71" s="43"/>
      <c r="I71" s="43"/>
      <c r="J71" s="44"/>
    </row>
    <row r="72">
      <c r="A72" s="35" t="s">
        <v>179</v>
      </c>
      <c r="B72" s="42"/>
      <c r="C72" s="43"/>
      <c r="D72" s="43"/>
      <c r="E72" s="45" t="s">
        <v>738</v>
      </c>
      <c r="F72" s="43"/>
      <c r="G72" s="43"/>
      <c r="H72" s="43"/>
      <c r="I72" s="43"/>
      <c r="J72" s="44"/>
    </row>
    <row r="73" ht="409.5">
      <c r="A73" s="35" t="s">
        <v>181</v>
      </c>
      <c r="B73" s="42"/>
      <c r="C73" s="43"/>
      <c r="D73" s="43"/>
      <c r="E73" s="37" t="s">
        <v>317</v>
      </c>
      <c r="F73" s="43"/>
      <c r="G73" s="43"/>
      <c r="H73" s="43"/>
      <c r="I73" s="43"/>
      <c r="J73" s="44"/>
    </row>
    <row r="74">
      <c r="A74" s="29" t="s">
        <v>168</v>
      </c>
      <c r="B74" s="30"/>
      <c r="C74" s="31" t="s">
        <v>318</v>
      </c>
      <c r="D74" s="32"/>
      <c r="E74" s="29" t="s">
        <v>319</v>
      </c>
      <c r="F74" s="32"/>
      <c r="G74" s="32"/>
      <c r="H74" s="32"/>
      <c r="I74" s="33">
        <f>SUMIFS(I75:I78,A75:A78,"P")</f>
        <v>0</v>
      </c>
      <c r="J74" s="34"/>
    </row>
    <row r="75">
      <c r="A75" s="35" t="s">
        <v>171</v>
      </c>
      <c r="B75" s="35">
        <v>16</v>
      </c>
      <c r="C75" s="36" t="s">
        <v>545</v>
      </c>
      <c r="D75" s="35" t="s">
        <v>173</v>
      </c>
      <c r="E75" s="37" t="s">
        <v>546</v>
      </c>
      <c r="F75" s="38" t="s">
        <v>322</v>
      </c>
      <c r="G75" s="39">
        <v>24.670000000000002</v>
      </c>
      <c r="H75" s="40">
        <v>0</v>
      </c>
      <c r="I75" s="40">
        <f>ROUND(G75*H75,P4)</f>
        <v>0</v>
      </c>
      <c r="J75" s="38" t="s">
        <v>176</v>
      </c>
      <c r="O75" s="41">
        <f>I75*0.21</f>
        <v>0</v>
      </c>
      <c r="P75">
        <v>3</v>
      </c>
    </row>
    <row r="76">
      <c r="A76" s="35" t="s">
        <v>177</v>
      </c>
      <c r="B76" s="42"/>
      <c r="C76" s="43"/>
      <c r="D76" s="43"/>
      <c r="E76" s="37" t="s">
        <v>323</v>
      </c>
      <c r="F76" s="43"/>
      <c r="G76" s="43"/>
      <c r="H76" s="43"/>
      <c r="I76" s="43"/>
      <c r="J76" s="44"/>
    </row>
    <row r="77">
      <c r="A77" s="35" t="s">
        <v>179</v>
      </c>
      <c r="B77" s="42"/>
      <c r="C77" s="43"/>
      <c r="D77" s="43"/>
      <c r="E77" s="45" t="s">
        <v>739</v>
      </c>
      <c r="F77" s="43"/>
      <c r="G77" s="43"/>
      <c r="H77" s="43"/>
      <c r="I77" s="43"/>
      <c r="J77" s="44"/>
    </row>
    <row r="78" ht="90">
      <c r="A78" s="35" t="s">
        <v>181</v>
      </c>
      <c r="B78" s="46"/>
      <c r="C78" s="47"/>
      <c r="D78" s="47"/>
      <c r="E78" s="37" t="s">
        <v>325</v>
      </c>
      <c r="F78" s="47"/>
      <c r="G78" s="47"/>
      <c r="H78" s="47"/>
      <c r="I78" s="47"/>
      <c r="J78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40</v>
      </c>
      <c r="I3" s="23">
        <f>SUMIFS(I9:I78,A9:A78,"SD")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42</v>
      </c>
      <c r="D4" s="20"/>
      <c r="E4" s="21" t="s">
        <v>730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156</v>
      </c>
      <c r="C5" s="19" t="s">
        <v>40</v>
      </c>
      <c r="D5" s="20"/>
      <c r="E5" s="21" t="s">
        <v>41</v>
      </c>
      <c r="F5" s="15"/>
      <c r="G5" s="15"/>
      <c r="H5" s="15"/>
      <c r="I5" s="15"/>
      <c r="J5" s="17"/>
      <c r="O5">
        <v>0.20999999999999999</v>
      </c>
    </row>
    <row r="6">
      <c r="A6" s="24" t="s">
        <v>157</v>
      </c>
      <c r="B6" s="25" t="s">
        <v>158</v>
      </c>
      <c r="C6" s="7" t="s">
        <v>159</v>
      </c>
      <c r="D6" s="7" t="s">
        <v>160</v>
      </c>
      <c r="E6" s="7" t="s">
        <v>161</v>
      </c>
      <c r="F6" s="7" t="s">
        <v>162</v>
      </c>
      <c r="G6" s="7" t="s">
        <v>163</v>
      </c>
      <c r="H6" s="7" t="s">
        <v>164</v>
      </c>
      <c r="I6" s="7"/>
      <c r="J6" s="26" t="s">
        <v>165</v>
      </c>
    </row>
    <row r="7">
      <c r="A7" s="24"/>
      <c r="B7" s="25"/>
      <c r="C7" s="7"/>
      <c r="D7" s="7"/>
      <c r="E7" s="7"/>
      <c r="F7" s="7"/>
      <c r="G7" s="7"/>
      <c r="H7" s="7" t="s">
        <v>166</v>
      </c>
      <c r="I7" s="7" t="s">
        <v>167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168</v>
      </c>
      <c r="B9" s="30"/>
      <c r="C9" s="31" t="s">
        <v>237</v>
      </c>
      <c r="D9" s="32"/>
      <c r="E9" s="29" t="s">
        <v>238</v>
      </c>
      <c r="F9" s="32"/>
      <c r="G9" s="32"/>
      <c r="H9" s="32"/>
      <c r="I9" s="33">
        <f>SUMIFS(I10:I25,A10:A25,"P")</f>
        <v>0</v>
      </c>
      <c r="J9" s="34"/>
    </row>
    <row r="10">
      <c r="A10" s="35" t="s">
        <v>171</v>
      </c>
      <c r="B10" s="35">
        <v>1</v>
      </c>
      <c r="C10" s="36" t="s">
        <v>239</v>
      </c>
      <c r="D10" s="35" t="s">
        <v>173</v>
      </c>
      <c r="E10" s="37" t="s">
        <v>240</v>
      </c>
      <c r="F10" s="38" t="s">
        <v>241</v>
      </c>
      <c r="G10" s="39">
        <v>3.9750000000000001</v>
      </c>
      <c r="H10" s="40">
        <v>0</v>
      </c>
      <c r="I10" s="40">
        <f>ROUND(G10*H10,P4)</f>
        <v>0</v>
      </c>
      <c r="J10" s="38" t="s">
        <v>176</v>
      </c>
      <c r="O10" s="41">
        <f>I10*0.21</f>
        <v>0</v>
      </c>
      <c r="P10">
        <v>3</v>
      </c>
    </row>
    <row r="11">
      <c r="A11" s="35" t="s">
        <v>177</v>
      </c>
      <c r="B11" s="42"/>
      <c r="C11" s="43"/>
      <c r="D11" s="43"/>
      <c r="E11" s="37" t="s">
        <v>242</v>
      </c>
      <c r="F11" s="43"/>
      <c r="G11" s="43"/>
      <c r="H11" s="43"/>
      <c r="I11" s="43"/>
      <c r="J11" s="44"/>
    </row>
    <row r="12" ht="30">
      <c r="A12" s="35" t="s">
        <v>179</v>
      </c>
      <c r="B12" s="42"/>
      <c r="C12" s="43"/>
      <c r="D12" s="43"/>
      <c r="E12" s="45" t="s">
        <v>740</v>
      </c>
      <c r="F12" s="43"/>
      <c r="G12" s="43"/>
      <c r="H12" s="43"/>
      <c r="I12" s="43"/>
      <c r="J12" s="44"/>
    </row>
    <row r="13" ht="409.5">
      <c r="A13" s="35" t="s">
        <v>181</v>
      </c>
      <c r="B13" s="42"/>
      <c r="C13" s="43"/>
      <c r="D13" s="43"/>
      <c r="E13" s="37" t="s">
        <v>244</v>
      </c>
      <c r="F13" s="43"/>
      <c r="G13" s="43"/>
      <c r="H13" s="43"/>
      <c r="I13" s="43"/>
      <c r="J13" s="44"/>
    </row>
    <row r="14">
      <c r="A14" s="35" t="s">
        <v>171</v>
      </c>
      <c r="B14" s="35">
        <v>2</v>
      </c>
      <c r="C14" s="36" t="s">
        <v>245</v>
      </c>
      <c r="D14" s="35" t="s">
        <v>173</v>
      </c>
      <c r="E14" s="37" t="s">
        <v>246</v>
      </c>
      <c r="F14" s="38" t="s">
        <v>241</v>
      </c>
      <c r="G14" s="39">
        <v>3.9750000000000001</v>
      </c>
      <c r="H14" s="40">
        <v>0</v>
      </c>
      <c r="I14" s="40">
        <f>ROUND(G14*H14,P4)</f>
        <v>0</v>
      </c>
      <c r="J14" s="38" t="s">
        <v>176</v>
      </c>
      <c r="O14" s="41">
        <f>I14*0.21</f>
        <v>0</v>
      </c>
      <c r="P14">
        <v>3</v>
      </c>
    </row>
    <row r="15">
      <c r="A15" s="35" t="s">
        <v>177</v>
      </c>
      <c r="B15" s="42"/>
      <c r="C15" s="43"/>
      <c r="D15" s="43"/>
      <c r="E15" s="37" t="s">
        <v>247</v>
      </c>
      <c r="F15" s="43"/>
      <c r="G15" s="43"/>
      <c r="H15" s="43"/>
      <c r="I15" s="43"/>
      <c r="J15" s="44"/>
    </row>
    <row r="16" ht="30">
      <c r="A16" s="35" t="s">
        <v>179</v>
      </c>
      <c r="B16" s="42"/>
      <c r="C16" s="43"/>
      <c r="D16" s="43"/>
      <c r="E16" s="45" t="s">
        <v>740</v>
      </c>
      <c r="F16" s="43"/>
      <c r="G16" s="43"/>
      <c r="H16" s="43"/>
      <c r="I16" s="43"/>
      <c r="J16" s="44"/>
    </row>
    <row r="17" ht="270">
      <c r="A17" s="35" t="s">
        <v>181</v>
      </c>
      <c r="B17" s="42"/>
      <c r="C17" s="43"/>
      <c r="D17" s="43"/>
      <c r="E17" s="37" t="s">
        <v>248</v>
      </c>
      <c r="F17" s="43"/>
      <c r="G17" s="43"/>
      <c r="H17" s="43"/>
      <c r="I17" s="43"/>
      <c r="J17" s="44"/>
    </row>
    <row r="18">
      <c r="A18" s="35" t="s">
        <v>171</v>
      </c>
      <c r="B18" s="35">
        <v>3</v>
      </c>
      <c r="C18" s="36" t="s">
        <v>249</v>
      </c>
      <c r="D18" s="35" t="s">
        <v>173</v>
      </c>
      <c r="E18" s="37" t="s">
        <v>250</v>
      </c>
      <c r="F18" s="38" t="s">
        <v>241</v>
      </c>
      <c r="G18" s="39">
        <v>4</v>
      </c>
      <c r="H18" s="40">
        <v>0</v>
      </c>
      <c r="I18" s="40">
        <f>ROUND(G18*H18,P4)</f>
        <v>0</v>
      </c>
      <c r="J18" s="38" t="s">
        <v>176</v>
      </c>
      <c r="O18" s="41">
        <f>I18*0.21</f>
        <v>0</v>
      </c>
      <c r="P18">
        <v>3</v>
      </c>
    </row>
    <row r="19">
      <c r="A19" s="35" t="s">
        <v>177</v>
      </c>
      <c r="B19" s="42"/>
      <c r="C19" s="43"/>
      <c r="D19" s="43"/>
      <c r="E19" s="37" t="s">
        <v>251</v>
      </c>
      <c r="F19" s="43"/>
      <c r="G19" s="43"/>
      <c r="H19" s="43"/>
      <c r="I19" s="43"/>
      <c r="J19" s="44"/>
    </row>
    <row r="20">
      <c r="A20" s="35" t="s">
        <v>179</v>
      </c>
      <c r="B20" s="42"/>
      <c r="C20" s="43"/>
      <c r="D20" s="43"/>
      <c r="E20" s="45" t="s">
        <v>252</v>
      </c>
      <c r="F20" s="43"/>
      <c r="G20" s="43"/>
      <c r="H20" s="43"/>
      <c r="I20" s="43"/>
      <c r="J20" s="44"/>
    </row>
    <row r="21" ht="330">
      <c r="A21" s="35" t="s">
        <v>181</v>
      </c>
      <c r="B21" s="42"/>
      <c r="C21" s="43"/>
      <c r="D21" s="43"/>
      <c r="E21" s="37" t="s">
        <v>253</v>
      </c>
      <c r="F21" s="43"/>
      <c r="G21" s="43"/>
      <c r="H21" s="43"/>
      <c r="I21" s="43"/>
      <c r="J21" s="44"/>
    </row>
    <row r="22">
      <c r="A22" s="35" t="s">
        <v>171</v>
      </c>
      <c r="B22" s="35">
        <v>4</v>
      </c>
      <c r="C22" s="36" t="s">
        <v>254</v>
      </c>
      <c r="D22" s="35" t="s">
        <v>173</v>
      </c>
      <c r="E22" s="37" t="s">
        <v>255</v>
      </c>
      <c r="F22" s="38" t="s">
        <v>241</v>
      </c>
      <c r="G22" s="39">
        <v>59.219999999999999</v>
      </c>
      <c r="H22" s="40">
        <v>0</v>
      </c>
      <c r="I22" s="40">
        <f>ROUND(G22*H22,P4)</f>
        <v>0</v>
      </c>
      <c r="J22" s="38" t="s">
        <v>176</v>
      </c>
      <c r="O22" s="41">
        <f>I22*0.21</f>
        <v>0</v>
      </c>
      <c r="P22">
        <v>3</v>
      </c>
    </row>
    <row r="23" ht="30">
      <c r="A23" s="35" t="s">
        <v>177</v>
      </c>
      <c r="B23" s="42"/>
      <c r="C23" s="43"/>
      <c r="D23" s="43"/>
      <c r="E23" s="37" t="s">
        <v>256</v>
      </c>
      <c r="F23" s="43"/>
      <c r="G23" s="43"/>
      <c r="H23" s="43"/>
      <c r="I23" s="43"/>
      <c r="J23" s="44"/>
    </row>
    <row r="24">
      <c r="A24" s="35" t="s">
        <v>179</v>
      </c>
      <c r="B24" s="42"/>
      <c r="C24" s="43"/>
      <c r="D24" s="43"/>
      <c r="E24" s="45" t="s">
        <v>741</v>
      </c>
      <c r="F24" s="43"/>
      <c r="G24" s="43"/>
      <c r="H24" s="43"/>
      <c r="I24" s="43"/>
      <c r="J24" s="44"/>
    </row>
    <row r="25" ht="409.5">
      <c r="A25" s="35" t="s">
        <v>181</v>
      </c>
      <c r="B25" s="42"/>
      <c r="C25" s="43"/>
      <c r="D25" s="43"/>
      <c r="E25" s="37" t="s">
        <v>258</v>
      </c>
      <c r="F25" s="43"/>
      <c r="G25" s="43"/>
      <c r="H25" s="43"/>
      <c r="I25" s="43"/>
      <c r="J25" s="44"/>
    </row>
    <row r="26">
      <c r="A26" s="29" t="s">
        <v>168</v>
      </c>
      <c r="B26" s="30"/>
      <c r="C26" s="31" t="s">
        <v>259</v>
      </c>
      <c r="D26" s="32"/>
      <c r="E26" s="29" t="s">
        <v>260</v>
      </c>
      <c r="F26" s="32"/>
      <c r="G26" s="32"/>
      <c r="H26" s="32"/>
      <c r="I26" s="33">
        <f>SUMIFS(I27:I30,A27:A30,"P")</f>
        <v>0</v>
      </c>
      <c r="J26" s="34"/>
    </row>
    <row r="27">
      <c r="A27" s="35" t="s">
        <v>171</v>
      </c>
      <c r="B27" s="35">
        <v>5</v>
      </c>
      <c r="C27" s="36" t="s">
        <v>261</v>
      </c>
      <c r="D27" s="35" t="s">
        <v>173</v>
      </c>
      <c r="E27" s="37" t="s">
        <v>262</v>
      </c>
      <c r="F27" s="38" t="s">
        <v>263</v>
      </c>
      <c r="G27" s="39">
        <v>0.014</v>
      </c>
      <c r="H27" s="40">
        <v>0</v>
      </c>
      <c r="I27" s="40">
        <f>ROUND(G27*H27,P4)</f>
        <v>0</v>
      </c>
      <c r="J27" s="38" t="s">
        <v>176</v>
      </c>
      <c r="O27" s="41">
        <f>I27*0.21</f>
        <v>0</v>
      </c>
      <c r="P27">
        <v>3</v>
      </c>
    </row>
    <row r="28" ht="30">
      <c r="A28" s="35" t="s">
        <v>177</v>
      </c>
      <c r="B28" s="42"/>
      <c r="C28" s="43"/>
      <c r="D28" s="43"/>
      <c r="E28" s="37" t="s">
        <v>264</v>
      </c>
      <c r="F28" s="43"/>
      <c r="G28" s="43"/>
      <c r="H28" s="43"/>
      <c r="I28" s="43"/>
      <c r="J28" s="44"/>
    </row>
    <row r="29" ht="30">
      <c r="A29" s="35" t="s">
        <v>179</v>
      </c>
      <c r="B29" s="42"/>
      <c r="C29" s="43"/>
      <c r="D29" s="43"/>
      <c r="E29" s="45" t="s">
        <v>265</v>
      </c>
      <c r="F29" s="43"/>
      <c r="G29" s="43"/>
      <c r="H29" s="43"/>
      <c r="I29" s="43"/>
      <c r="J29" s="44"/>
    </row>
    <row r="30" ht="375">
      <c r="A30" s="35" t="s">
        <v>181</v>
      </c>
      <c r="B30" s="42"/>
      <c r="C30" s="43"/>
      <c r="D30" s="43"/>
      <c r="E30" s="37" t="s">
        <v>266</v>
      </c>
      <c r="F30" s="43"/>
      <c r="G30" s="43"/>
      <c r="H30" s="43"/>
      <c r="I30" s="43"/>
      <c r="J30" s="44"/>
    </row>
    <row r="31">
      <c r="A31" s="29" t="s">
        <v>168</v>
      </c>
      <c r="B31" s="30"/>
      <c r="C31" s="31" t="s">
        <v>267</v>
      </c>
      <c r="D31" s="32"/>
      <c r="E31" s="29" t="s">
        <v>268</v>
      </c>
      <c r="F31" s="32"/>
      <c r="G31" s="32"/>
      <c r="H31" s="32"/>
      <c r="I31" s="33">
        <f>SUMIFS(I32:I59,A32:A59,"P")</f>
        <v>0</v>
      </c>
      <c r="J31" s="34"/>
    </row>
    <row r="32">
      <c r="A32" s="35" t="s">
        <v>171</v>
      </c>
      <c r="B32" s="35">
        <v>6</v>
      </c>
      <c r="C32" s="36" t="s">
        <v>269</v>
      </c>
      <c r="D32" s="35" t="s">
        <v>173</v>
      </c>
      <c r="E32" s="37" t="s">
        <v>270</v>
      </c>
      <c r="F32" s="38" t="s">
        <v>241</v>
      </c>
      <c r="G32" s="39">
        <v>0.22500000000000001</v>
      </c>
      <c r="H32" s="40">
        <v>0</v>
      </c>
      <c r="I32" s="40">
        <f>ROUND(G32*H32,P4)</f>
        <v>0</v>
      </c>
      <c r="J32" s="38" t="s">
        <v>271</v>
      </c>
      <c r="O32" s="41">
        <f>I32*0.21</f>
        <v>0</v>
      </c>
      <c r="P32">
        <v>3</v>
      </c>
    </row>
    <row r="33">
      <c r="A33" s="35" t="s">
        <v>177</v>
      </c>
      <c r="B33" s="42"/>
      <c r="C33" s="43"/>
      <c r="D33" s="43"/>
      <c r="E33" s="37" t="s">
        <v>272</v>
      </c>
      <c r="F33" s="43"/>
      <c r="G33" s="43"/>
      <c r="H33" s="43"/>
      <c r="I33" s="43"/>
      <c r="J33" s="44"/>
    </row>
    <row r="34">
      <c r="A34" s="35" t="s">
        <v>179</v>
      </c>
      <c r="B34" s="42"/>
      <c r="C34" s="43"/>
      <c r="D34" s="43"/>
      <c r="E34" s="45" t="s">
        <v>328</v>
      </c>
      <c r="F34" s="43"/>
      <c r="G34" s="43"/>
      <c r="H34" s="43"/>
      <c r="I34" s="43"/>
      <c r="J34" s="44"/>
    </row>
    <row r="35" ht="345">
      <c r="A35" s="35" t="s">
        <v>181</v>
      </c>
      <c r="B35" s="42"/>
      <c r="C35" s="43"/>
      <c r="D35" s="43"/>
      <c r="E35" s="37" t="s">
        <v>274</v>
      </c>
      <c r="F35" s="43"/>
      <c r="G35" s="43"/>
      <c r="H35" s="43"/>
      <c r="I35" s="43"/>
      <c r="J35" s="44"/>
    </row>
    <row r="36">
      <c r="A36" s="35" t="s">
        <v>171</v>
      </c>
      <c r="B36" s="35">
        <v>7</v>
      </c>
      <c r="C36" s="36" t="s">
        <v>275</v>
      </c>
      <c r="D36" s="35" t="s">
        <v>188</v>
      </c>
      <c r="E36" s="37" t="s">
        <v>276</v>
      </c>
      <c r="F36" s="38" t="s">
        <v>241</v>
      </c>
      <c r="G36" s="39">
        <v>3.948</v>
      </c>
      <c r="H36" s="40">
        <v>0</v>
      </c>
      <c r="I36" s="40">
        <f>ROUND(G36*H36,P4)</f>
        <v>0</v>
      </c>
      <c r="J36" s="38" t="s">
        <v>271</v>
      </c>
      <c r="O36" s="41">
        <f>I36*0.21</f>
        <v>0</v>
      </c>
      <c r="P36">
        <v>3</v>
      </c>
    </row>
    <row r="37">
      <c r="A37" s="35" t="s">
        <v>177</v>
      </c>
      <c r="B37" s="42"/>
      <c r="C37" s="43"/>
      <c r="D37" s="43"/>
      <c r="E37" s="37" t="s">
        <v>277</v>
      </c>
      <c r="F37" s="43"/>
      <c r="G37" s="43"/>
      <c r="H37" s="43"/>
      <c r="I37" s="43"/>
      <c r="J37" s="44"/>
    </row>
    <row r="38">
      <c r="A38" s="35" t="s">
        <v>179</v>
      </c>
      <c r="B38" s="42"/>
      <c r="C38" s="43"/>
      <c r="D38" s="43"/>
      <c r="E38" s="45" t="s">
        <v>742</v>
      </c>
      <c r="F38" s="43"/>
      <c r="G38" s="43"/>
      <c r="H38" s="43"/>
      <c r="I38" s="43"/>
      <c r="J38" s="44"/>
    </row>
    <row r="39" ht="409.5">
      <c r="A39" s="35" t="s">
        <v>181</v>
      </c>
      <c r="B39" s="42"/>
      <c r="C39" s="43"/>
      <c r="D39" s="43"/>
      <c r="E39" s="37" t="s">
        <v>279</v>
      </c>
      <c r="F39" s="43"/>
      <c r="G39" s="43"/>
      <c r="H39" s="43"/>
      <c r="I39" s="43"/>
      <c r="J39" s="44"/>
    </row>
    <row r="40">
      <c r="A40" s="35" t="s">
        <v>171</v>
      </c>
      <c r="B40" s="35">
        <v>8</v>
      </c>
      <c r="C40" s="36" t="s">
        <v>275</v>
      </c>
      <c r="D40" s="35" t="s">
        <v>192</v>
      </c>
      <c r="E40" s="37" t="s">
        <v>276</v>
      </c>
      <c r="F40" s="38" t="s">
        <v>241</v>
      </c>
      <c r="G40" s="39">
        <v>0.28000000000000003</v>
      </c>
      <c r="H40" s="40">
        <v>0</v>
      </c>
      <c r="I40" s="40">
        <f>ROUND(G40*H40,P4)</f>
        <v>0</v>
      </c>
      <c r="J40" s="38" t="s">
        <v>271</v>
      </c>
      <c r="O40" s="41">
        <f>I40*0.21</f>
        <v>0</v>
      </c>
      <c r="P40">
        <v>3</v>
      </c>
    </row>
    <row r="41">
      <c r="A41" s="35" t="s">
        <v>177</v>
      </c>
      <c r="B41" s="42"/>
      <c r="C41" s="43"/>
      <c r="D41" s="43"/>
      <c r="E41" s="37" t="s">
        <v>280</v>
      </c>
      <c r="F41" s="43"/>
      <c r="G41" s="43"/>
      <c r="H41" s="43"/>
      <c r="I41" s="43"/>
      <c r="J41" s="44"/>
    </row>
    <row r="42">
      <c r="A42" s="35" t="s">
        <v>179</v>
      </c>
      <c r="B42" s="42"/>
      <c r="C42" s="43"/>
      <c r="D42" s="43"/>
      <c r="E42" s="45" t="s">
        <v>281</v>
      </c>
      <c r="F42" s="43"/>
      <c r="G42" s="43"/>
      <c r="H42" s="43"/>
      <c r="I42" s="43"/>
      <c r="J42" s="44"/>
    </row>
    <row r="43" ht="409.5">
      <c r="A43" s="35" t="s">
        <v>181</v>
      </c>
      <c r="B43" s="42"/>
      <c r="C43" s="43"/>
      <c r="D43" s="43"/>
      <c r="E43" s="37" t="s">
        <v>279</v>
      </c>
      <c r="F43" s="43"/>
      <c r="G43" s="43"/>
      <c r="H43" s="43"/>
      <c r="I43" s="43"/>
      <c r="J43" s="44"/>
    </row>
    <row r="44">
      <c r="A44" s="35" t="s">
        <v>171</v>
      </c>
      <c r="B44" s="35">
        <v>9</v>
      </c>
      <c r="C44" s="36" t="s">
        <v>282</v>
      </c>
      <c r="D44" s="35" t="s">
        <v>173</v>
      </c>
      <c r="E44" s="37" t="s">
        <v>283</v>
      </c>
      <c r="F44" s="38" t="s">
        <v>241</v>
      </c>
      <c r="G44" s="39">
        <v>2.96</v>
      </c>
      <c r="H44" s="40">
        <v>0</v>
      </c>
      <c r="I44" s="40">
        <f>ROUND(G44*H44,P4)</f>
        <v>0</v>
      </c>
      <c r="J44" s="38" t="s">
        <v>176</v>
      </c>
      <c r="O44" s="41">
        <f>I44*0.21</f>
        <v>0</v>
      </c>
      <c r="P44">
        <v>3</v>
      </c>
    </row>
    <row r="45">
      <c r="A45" s="35" t="s">
        <v>177</v>
      </c>
      <c r="B45" s="42"/>
      <c r="C45" s="43"/>
      <c r="D45" s="43"/>
      <c r="E45" s="37" t="s">
        <v>284</v>
      </c>
      <c r="F45" s="43"/>
      <c r="G45" s="43"/>
      <c r="H45" s="43"/>
      <c r="I45" s="43"/>
      <c r="J45" s="44"/>
    </row>
    <row r="46">
      <c r="A46" s="35" t="s">
        <v>179</v>
      </c>
      <c r="B46" s="42"/>
      <c r="C46" s="43"/>
      <c r="D46" s="43"/>
      <c r="E46" s="45" t="s">
        <v>743</v>
      </c>
      <c r="F46" s="43"/>
      <c r="G46" s="43"/>
      <c r="H46" s="43"/>
      <c r="I46" s="43"/>
      <c r="J46" s="44"/>
    </row>
    <row r="47" ht="105">
      <c r="A47" s="35" t="s">
        <v>181</v>
      </c>
      <c r="B47" s="42"/>
      <c r="C47" s="43"/>
      <c r="D47" s="43"/>
      <c r="E47" s="37" t="s">
        <v>286</v>
      </c>
      <c r="F47" s="43"/>
      <c r="G47" s="43"/>
      <c r="H47" s="43"/>
      <c r="I47" s="43"/>
      <c r="J47" s="44"/>
    </row>
    <row r="48">
      <c r="A48" s="35" t="s">
        <v>171</v>
      </c>
      <c r="B48" s="35">
        <v>10</v>
      </c>
      <c r="C48" s="36" t="s">
        <v>287</v>
      </c>
      <c r="D48" s="35" t="s">
        <v>173</v>
      </c>
      <c r="E48" s="37" t="s">
        <v>288</v>
      </c>
      <c r="F48" s="38" t="s">
        <v>241</v>
      </c>
      <c r="G48" s="39">
        <v>5.9199999999999999</v>
      </c>
      <c r="H48" s="40">
        <v>0</v>
      </c>
      <c r="I48" s="40">
        <f>ROUND(G48*H48,P4)</f>
        <v>0</v>
      </c>
      <c r="J48" s="38" t="s">
        <v>176</v>
      </c>
      <c r="O48" s="41">
        <f>I48*0.21</f>
        <v>0</v>
      </c>
      <c r="P48">
        <v>3</v>
      </c>
    </row>
    <row r="49" ht="45">
      <c r="A49" s="35" t="s">
        <v>177</v>
      </c>
      <c r="B49" s="42"/>
      <c r="C49" s="43"/>
      <c r="D49" s="43"/>
      <c r="E49" s="37" t="s">
        <v>289</v>
      </c>
      <c r="F49" s="43"/>
      <c r="G49" s="43"/>
      <c r="H49" s="43"/>
      <c r="I49" s="43"/>
      <c r="J49" s="44"/>
    </row>
    <row r="50">
      <c r="A50" s="35" t="s">
        <v>179</v>
      </c>
      <c r="B50" s="42"/>
      <c r="C50" s="43"/>
      <c r="D50" s="43"/>
      <c r="E50" s="45" t="s">
        <v>744</v>
      </c>
      <c r="F50" s="43"/>
      <c r="G50" s="43"/>
      <c r="H50" s="43"/>
      <c r="I50" s="43"/>
      <c r="J50" s="44"/>
    </row>
    <row r="51" ht="150">
      <c r="A51" s="35" t="s">
        <v>181</v>
      </c>
      <c r="B51" s="42"/>
      <c r="C51" s="43"/>
      <c r="D51" s="43"/>
      <c r="E51" s="37" t="s">
        <v>291</v>
      </c>
      <c r="F51" s="43"/>
      <c r="G51" s="43"/>
      <c r="H51" s="43"/>
      <c r="I51" s="43"/>
      <c r="J51" s="44"/>
    </row>
    <row r="52">
      <c r="A52" s="35" t="s">
        <v>171</v>
      </c>
      <c r="B52" s="35">
        <v>11</v>
      </c>
      <c r="C52" s="36" t="s">
        <v>292</v>
      </c>
      <c r="D52" s="35" t="s">
        <v>188</v>
      </c>
      <c r="E52" s="37" t="s">
        <v>293</v>
      </c>
      <c r="F52" s="38" t="s">
        <v>241</v>
      </c>
      <c r="G52" s="39">
        <v>2</v>
      </c>
      <c r="H52" s="40">
        <v>0</v>
      </c>
      <c r="I52" s="40">
        <f>ROUND(G52*H52,P4)</f>
        <v>0</v>
      </c>
      <c r="J52" s="38" t="s">
        <v>271</v>
      </c>
      <c r="O52" s="41">
        <f>I52*0.21</f>
        <v>0</v>
      </c>
      <c r="P52">
        <v>3</v>
      </c>
    </row>
    <row r="53" ht="30">
      <c r="A53" s="35" t="s">
        <v>177</v>
      </c>
      <c r="B53" s="42"/>
      <c r="C53" s="43"/>
      <c r="D53" s="43"/>
      <c r="E53" s="37" t="s">
        <v>294</v>
      </c>
      <c r="F53" s="43"/>
      <c r="G53" s="43"/>
      <c r="H53" s="43"/>
      <c r="I53" s="43"/>
      <c r="J53" s="44"/>
    </row>
    <row r="54">
      <c r="A54" s="35" t="s">
        <v>179</v>
      </c>
      <c r="B54" s="42"/>
      <c r="C54" s="43"/>
      <c r="D54" s="43"/>
      <c r="E54" s="45" t="s">
        <v>295</v>
      </c>
      <c r="F54" s="43"/>
      <c r="G54" s="43"/>
      <c r="H54" s="43"/>
      <c r="I54" s="43"/>
      <c r="J54" s="44"/>
    </row>
    <row r="55" ht="409.5">
      <c r="A55" s="35" t="s">
        <v>181</v>
      </c>
      <c r="B55" s="42"/>
      <c r="C55" s="43"/>
      <c r="D55" s="43"/>
      <c r="E55" s="37" t="s">
        <v>296</v>
      </c>
      <c r="F55" s="43"/>
      <c r="G55" s="43"/>
      <c r="H55" s="43"/>
      <c r="I55" s="43"/>
      <c r="J55" s="44"/>
    </row>
    <row r="56">
      <c r="A56" s="35" t="s">
        <v>171</v>
      </c>
      <c r="B56" s="35">
        <v>12</v>
      </c>
      <c r="C56" s="36" t="s">
        <v>292</v>
      </c>
      <c r="D56" s="35" t="s">
        <v>192</v>
      </c>
      <c r="E56" s="37" t="s">
        <v>293</v>
      </c>
      <c r="F56" s="38" t="s">
        <v>241</v>
      </c>
      <c r="G56" s="39">
        <v>1.9750000000000001</v>
      </c>
      <c r="H56" s="40">
        <v>0</v>
      </c>
      <c r="I56" s="40">
        <f>ROUND(G56*H56,P4)</f>
        <v>0</v>
      </c>
      <c r="J56" s="38" t="s">
        <v>271</v>
      </c>
      <c r="O56" s="41">
        <f>I56*0.21</f>
        <v>0</v>
      </c>
      <c r="P56">
        <v>3</v>
      </c>
    </row>
    <row r="57" ht="30">
      <c r="A57" s="35" t="s">
        <v>177</v>
      </c>
      <c r="B57" s="42"/>
      <c r="C57" s="43"/>
      <c r="D57" s="43"/>
      <c r="E57" s="37" t="s">
        <v>297</v>
      </c>
      <c r="F57" s="43"/>
      <c r="G57" s="43"/>
      <c r="H57" s="43"/>
      <c r="I57" s="43"/>
      <c r="J57" s="44"/>
    </row>
    <row r="58" ht="30">
      <c r="A58" s="35" t="s">
        <v>179</v>
      </c>
      <c r="B58" s="42"/>
      <c r="C58" s="43"/>
      <c r="D58" s="43"/>
      <c r="E58" s="45" t="s">
        <v>745</v>
      </c>
      <c r="F58" s="43"/>
      <c r="G58" s="43"/>
      <c r="H58" s="43"/>
      <c r="I58" s="43"/>
      <c r="J58" s="44"/>
    </row>
    <row r="59" ht="409.5">
      <c r="A59" s="35" t="s">
        <v>181</v>
      </c>
      <c r="B59" s="42"/>
      <c r="C59" s="43"/>
      <c r="D59" s="43"/>
      <c r="E59" s="37" t="s">
        <v>296</v>
      </c>
      <c r="F59" s="43"/>
      <c r="G59" s="43"/>
      <c r="H59" s="43"/>
      <c r="I59" s="43"/>
      <c r="J59" s="44"/>
    </row>
    <row r="60">
      <c r="A60" s="29" t="s">
        <v>168</v>
      </c>
      <c r="B60" s="30"/>
      <c r="C60" s="31" t="s">
        <v>299</v>
      </c>
      <c r="D60" s="32"/>
      <c r="E60" s="29" t="s">
        <v>300</v>
      </c>
      <c r="F60" s="32"/>
      <c r="G60" s="32"/>
      <c r="H60" s="32"/>
      <c r="I60" s="33">
        <f>SUMIFS(I61:I68,A61:A68,"P")</f>
        <v>0</v>
      </c>
      <c r="J60" s="34"/>
    </row>
    <row r="61" ht="30">
      <c r="A61" s="35" t="s">
        <v>171</v>
      </c>
      <c r="B61" s="35">
        <v>13</v>
      </c>
      <c r="C61" s="36" t="s">
        <v>301</v>
      </c>
      <c r="D61" s="35" t="s">
        <v>173</v>
      </c>
      <c r="E61" s="37" t="s">
        <v>302</v>
      </c>
      <c r="F61" s="38" t="s">
        <v>303</v>
      </c>
      <c r="G61" s="39">
        <v>70.734999999999999</v>
      </c>
      <c r="H61" s="40">
        <v>0</v>
      </c>
      <c r="I61" s="40">
        <f>ROUND(G61*H61,P4)</f>
        <v>0</v>
      </c>
      <c r="J61" s="38" t="s">
        <v>271</v>
      </c>
      <c r="O61" s="41">
        <f>I61*0.21</f>
        <v>0</v>
      </c>
      <c r="P61">
        <v>3</v>
      </c>
    </row>
    <row r="62" ht="30">
      <c r="A62" s="35" t="s">
        <v>177</v>
      </c>
      <c r="B62" s="42"/>
      <c r="C62" s="43"/>
      <c r="D62" s="43"/>
      <c r="E62" s="37" t="s">
        <v>304</v>
      </c>
      <c r="F62" s="43"/>
      <c r="G62" s="43"/>
      <c r="H62" s="43"/>
      <c r="I62" s="43"/>
      <c r="J62" s="44"/>
    </row>
    <row r="63">
      <c r="A63" s="35" t="s">
        <v>179</v>
      </c>
      <c r="B63" s="42"/>
      <c r="C63" s="43"/>
      <c r="D63" s="43"/>
      <c r="E63" s="45" t="s">
        <v>746</v>
      </c>
      <c r="F63" s="43"/>
      <c r="G63" s="43"/>
      <c r="H63" s="43"/>
      <c r="I63" s="43"/>
      <c r="J63" s="44"/>
    </row>
    <row r="64" ht="285">
      <c r="A64" s="35" t="s">
        <v>181</v>
      </c>
      <c r="B64" s="42"/>
      <c r="C64" s="43"/>
      <c r="D64" s="43"/>
      <c r="E64" s="37" t="s">
        <v>306</v>
      </c>
      <c r="F64" s="43"/>
      <c r="G64" s="43"/>
      <c r="H64" s="43"/>
      <c r="I64" s="43"/>
      <c r="J64" s="44"/>
    </row>
    <row r="65">
      <c r="A65" s="35" t="s">
        <v>171</v>
      </c>
      <c r="B65" s="35">
        <v>14</v>
      </c>
      <c r="C65" s="36" t="s">
        <v>307</v>
      </c>
      <c r="D65" s="35" t="s">
        <v>173</v>
      </c>
      <c r="E65" s="37" t="s">
        <v>308</v>
      </c>
      <c r="F65" s="38" t="s">
        <v>303</v>
      </c>
      <c r="G65" s="39">
        <v>70.734999999999999</v>
      </c>
      <c r="H65" s="40">
        <v>0</v>
      </c>
      <c r="I65" s="40">
        <f>ROUND(G65*H65,P4)</f>
        <v>0</v>
      </c>
      <c r="J65" s="38" t="s">
        <v>176</v>
      </c>
      <c r="O65" s="41">
        <f>I65*0.21</f>
        <v>0</v>
      </c>
      <c r="P65">
        <v>3</v>
      </c>
    </row>
    <row r="66">
      <c r="A66" s="35" t="s">
        <v>177</v>
      </c>
      <c r="B66" s="42"/>
      <c r="C66" s="43"/>
      <c r="D66" s="43"/>
      <c r="E66" s="37" t="s">
        <v>309</v>
      </c>
      <c r="F66" s="43"/>
      <c r="G66" s="43"/>
      <c r="H66" s="43"/>
      <c r="I66" s="43"/>
      <c r="J66" s="44"/>
    </row>
    <row r="67">
      <c r="A67" s="35" t="s">
        <v>179</v>
      </c>
      <c r="B67" s="42"/>
      <c r="C67" s="43"/>
      <c r="D67" s="43"/>
      <c r="E67" s="45" t="s">
        <v>746</v>
      </c>
      <c r="F67" s="43"/>
      <c r="G67" s="43"/>
      <c r="H67" s="43"/>
      <c r="I67" s="43"/>
      <c r="J67" s="44"/>
    </row>
    <row r="68" ht="75">
      <c r="A68" s="35" t="s">
        <v>181</v>
      </c>
      <c r="B68" s="42"/>
      <c r="C68" s="43"/>
      <c r="D68" s="43"/>
      <c r="E68" s="37" t="s">
        <v>310</v>
      </c>
      <c r="F68" s="43"/>
      <c r="G68" s="43"/>
      <c r="H68" s="43"/>
      <c r="I68" s="43"/>
      <c r="J68" s="44"/>
    </row>
    <row r="69">
      <c r="A69" s="29" t="s">
        <v>168</v>
      </c>
      <c r="B69" s="30"/>
      <c r="C69" s="31" t="s">
        <v>311</v>
      </c>
      <c r="D69" s="32"/>
      <c r="E69" s="29" t="s">
        <v>312</v>
      </c>
      <c r="F69" s="32"/>
      <c r="G69" s="32"/>
      <c r="H69" s="32"/>
      <c r="I69" s="33">
        <f>SUMIFS(I70:I73,A70:A73,"P")</f>
        <v>0</v>
      </c>
      <c r="J69" s="34"/>
    </row>
    <row r="70">
      <c r="A70" s="35" t="s">
        <v>171</v>
      </c>
      <c r="B70" s="35">
        <v>15</v>
      </c>
      <c r="C70" s="36" t="s">
        <v>313</v>
      </c>
      <c r="D70" s="35" t="s">
        <v>173</v>
      </c>
      <c r="E70" s="37" t="s">
        <v>314</v>
      </c>
      <c r="F70" s="38" t="s">
        <v>241</v>
      </c>
      <c r="G70" s="39">
        <v>15.628</v>
      </c>
      <c r="H70" s="40">
        <v>0</v>
      </c>
      <c r="I70" s="40">
        <f>ROUND(G70*H70,P4)</f>
        <v>0</v>
      </c>
      <c r="J70" s="38" t="s">
        <v>271</v>
      </c>
      <c r="O70" s="41">
        <f>I70*0.21</f>
        <v>0</v>
      </c>
      <c r="P70">
        <v>3</v>
      </c>
    </row>
    <row r="71">
      <c r="A71" s="35" t="s">
        <v>177</v>
      </c>
      <c r="B71" s="42"/>
      <c r="C71" s="43"/>
      <c r="D71" s="43"/>
      <c r="E71" s="37" t="s">
        <v>315</v>
      </c>
      <c r="F71" s="43"/>
      <c r="G71" s="43"/>
      <c r="H71" s="43"/>
      <c r="I71" s="43"/>
      <c r="J71" s="44"/>
    </row>
    <row r="72">
      <c r="A72" s="35" t="s">
        <v>179</v>
      </c>
      <c r="B72" s="42"/>
      <c r="C72" s="43"/>
      <c r="D72" s="43"/>
      <c r="E72" s="45" t="s">
        <v>747</v>
      </c>
      <c r="F72" s="43"/>
      <c r="G72" s="43"/>
      <c r="H72" s="43"/>
      <c r="I72" s="43"/>
      <c r="J72" s="44"/>
    </row>
    <row r="73" ht="409.5">
      <c r="A73" s="35" t="s">
        <v>181</v>
      </c>
      <c r="B73" s="42"/>
      <c r="C73" s="43"/>
      <c r="D73" s="43"/>
      <c r="E73" s="37" t="s">
        <v>317</v>
      </c>
      <c r="F73" s="43"/>
      <c r="G73" s="43"/>
      <c r="H73" s="43"/>
      <c r="I73" s="43"/>
      <c r="J73" s="44"/>
    </row>
    <row r="74">
      <c r="A74" s="29" t="s">
        <v>168</v>
      </c>
      <c r="B74" s="30"/>
      <c r="C74" s="31" t="s">
        <v>318</v>
      </c>
      <c r="D74" s="32"/>
      <c r="E74" s="29" t="s">
        <v>319</v>
      </c>
      <c r="F74" s="32"/>
      <c r="G74" s="32"/>
      <c r="H74" s="32"/>
      <c r="I74" s="33">
        <f>SUMIFS(I75:I78,A75:A78,"P")</f>
        <v>0</v>
      </c>
      <c r="J74" s="34"/>
    </row>
    <row r="75">
      <c r="A75" s="35" t="s">
        <v>171</v>
      </c>
      <c r="B75" s="35">
        <v>16</v>
      </c>
      <c r="C75" s="36" t="s">
        <v>320</v>
      </c>
      <c r="D75" s="35" t="s">
        <v>173</v>
      </c>
      <c r="E75" s="37" t="s">
        <v>321</v>
      </c>
      <c r="F75" s="38" t="s">
        <v>322</v>
      </c>
      <c r="G75" s="39">
        <v>16.449999999999999</v>
      </c>
      <c r="H75" s="40">
        <v>0</v>
      </c>
      <c r="I75" s="40">
        <f>ROUND(G75*H75,P4)</f>
        <v>0</v>
      </c>
      <c r="J75" s="38" t="s">
        <v>271</v>
      </c>
      <c r="O75" s="41">
        <f>I75*0.21</f>
        <v>0</v>
      </c>
      <c r="P75">
        <v>3</v>
      </c>
    </row>
    <row r="76">
      <c r="A76" s="35" t="s">
        <v>177</v>
      </c>
      <c r="B76" s="42"/>
      <c r="C76" s="43"/>
      <c r="D76" s="43"/>
      <c r="E76" s="37" t="s">
        <v>323</v>
      </c>
      <c r="F76" s="43"/>
      <c r="G76" s="43"/>
      <c r="H76" s="43"/>
      <c r="I76" s="43"/>
      <c r="J76" s="44"/>
    </row>
    <row r="77">
      <c r="A77" s="35" t="s">
        <v>179</v>
      </c>
      <c r="B77" s="42"/>
      <c r="C77" s="43"/>
      <c r="D77" s="43"/>
      <c r="E77" s="45" t="s">
        <v>748</v>
      </c>
      <c r="F77" s="43"/>
      <c r="G77" s="43"/>
      <c r="H77" s="43"/>
      <c r="I77" s="43"/>
      <c r="J77" s="44"/>
    </row>
    <row r="78" ht="90">
      <c r="A78" s="35" t="s">
        <v>181</v>
      </c>
      <c r="B78" s="46"/>
      <c r="C78" s="47"/>
      <c r="D78" s="47"/>
      <c r="E78" s="37" t="s">
        <v>325</v>
      </c>
      <c r="F78" s="47"/>
      <c r="G78" s="47"/>
      <c r="H78" s="47"/>
      <c r="I78" s="47"/>
      <c r="J78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42</v>
      </c>
      <c r="I3" s="23">
        <f>SUMIFS(I9:I150,A9:A150,"SD")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42</v>
      </c>
      <c r="D4" s="20"/>
      <c r="E4" s="21" t="s">
        <v>730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156</v>
      </c>
      <c r="C5" s="19" t="s">
        <v>42</v>
      </c>
      <c r="D5" s="20"/>
      <c r="E5" s="21" t="s">
        <v>24</v>
      </c>
      <c r="F5" s="15"/>
      <c r="G5" s="15"/>
      <c r="H5" s="15"/>
      <c r="I5" s="15"/>
      <c r="J5" s="17"/>
      <c r="O5">
        <v>0.20999999999999999</v>
      </c>
    </row>
    <row r="6">
      <c r="A6" s="24" t="s">
        <v>157</v>
      </c>
      <c r="B6" s="25" t="s">
        <v>158</v>
      </c>
      <c r="C6" s="7" t="s">
        <v>159</v>
      </c>
      <c r="D6" s="7" t="s">
        <v>160</v>
      </c>
      <c r="E6" s="7" t="s">
        <v>161</v>
      </c>
      <c r="F6" s="7" t="s">
        <v>162</v>
      </c>
      <c r="G6" s="7" t="s">
        <v>163</v>
      </c>
      <c r="H6" s="7" t="s">
        <v>164</v>
      </c>
      <c r="I6" s="7"/>
      <c r="J6" s="26" t="s">
        <v>165</v>
      </c>
    </row>
    <row r="7">
      <c r="A7" s="24"/>
      <c r="B7" s="25"/>
      <c r="C7" s="7"/>
      <c r="D7" s="7"/>
      <c r="E7" s="7"/>
      <c r="F7" s="7"/>
      <c r="G7" s="7"/>
      <c r="H7" s="7" t="s">
        <v>166</v>
      </c>
      <c r="I7" s="7" t="s">
        <v>167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168</v>
      </c>
      <c r="B9" s="30"/>
      <c r="C9" s="31" t="s">
        <v>169</v>
      </c>
      <c r="D9" s="32"/>
      <c r="E9" s="29" t="s">
        <v>170</v>
      </c>
      <c r="F9" s="32"/>
      <c r="G9" s="32"/>
      <c r="H9" s="32"/>
      <c r="I9" s="33">
        <f>SUMIFS(I10:I17,A10:A17,"P")</f>
        <v>0</v>
      </c>
      <c r="J9" s="34"/>
    </row>
    <row r="10">
      <c r="A10" s="35" t="s">
        <v>171</v>
      </c>
      <c r="B10" s="35">
        <v>1</v>
      </c>
      <c r="C10" s="36" t="s">
        <v>367</v>
      </c>
      <c r="D10" s="35" t="s">
        <v>192</v>
      </c>
      <c r="E10" s="37" t="s">
        <v>368</v>
      </c>
      <c r="F10" s="38" t="s">
        <v>263</v>
      </c>
      <c r="G10" s="39">
        <v>213.90000000000001</v>
      </c>
      <c r="H10" s="40">
        <v>0</v>
      </c>
      <c r="I10" s="40">
        <f>ROUND(G10*H10,P4)</f>
        <v>0</v>
      </c>
      <c r="J10" s="38" t="s">
        <v>176</v>
      </c>
      <c r="O10" s="41">
        <f>I10*0.21</f>
        <v>0</v>
      </c>
      <c r="P10">
        <v>3</v>
      </c>
    </row>
    <row r="11">
      <c r="A11" s="35" t="s">
        <v>177</v>
      </c>
      <c r="B11" s="42"/>
      <c r="C11" s="43"/>
      <c r="D11" s="43"/>
      <c r="E11" s="37" t="s">
        <v>567</v>
      </c>
      <c r="F11" s="43"/>
      <c r="G11" s="43"/>
      <c r="H11" s="43"/>
      <c r="I11" s="43"/>
      <c r="J11" s="44"/>
    </row>
    <row r="12">
      <c r="A12" s="35" t="s">
        <v>179</v>
      </c>
      <c r="B12" s="42"/>
      <c r="C12" s="43"/>
      <c r="D12" s="43"/>
      <c r="E12" s="45" t="s">
        <v>749</v>
      </c>
      <c r="F12" s="43"/>
      <c r="G12" s="43"/>
      <c r="H12" s="43"/>
      <c r="I12" s="43"/>
      <c r="J12" s="44"/>
    </row>
    <row r="13" ht="75">
      <c r="A13" s="35" t="s">
        <v>181</v>
      </c>
      <c r="B13" s="42"/>
      <c r="C13" s="43"/>
      <c r="D13" s="43"/>
      <c r="E13" s="37" t="s">
        <v>371</v>
      </c>
      <c r="F13" s="43"/>
      <c r="G13" s="43"/>
      <c r="H13" s="43"/>
      <c r="I13" s="43"/>
      <c r="J13" s="44"/>
    </row>
    <row r="14">
      <c r="A14" s="35" t="s">
        <v>171</v>
      </c>
      <c r="B14" s="35">
        <v>2</v>
      </c>
      <c r="C14" s="36" t="s">
        <v>367</v>
      </c>
      <c r="D14" s="35" t="s">
        <v>637</v>
      </c>
      <c r="E14" s="37" t="s">
        <v>368</v>
      </c>
      <c r="F14" s="38" t="s">
        <v>263</v>
      </c>
      <c r="G14" s="39">
        <v>11.333</v>
      </c>
      <c r="H14" s="40">
        <v>0</v>
      </c>
      <c r="I14" s="40">
        <f>ROUND(G14*H14,P4)</f>
        <v>0</v>
      </c>
      <c r="J14" s="38" t="s">
        <v>176</v>
      </c>
      <c r="O14" s="41">
        <f>I14*0.21</f>
        <v>0</v>
      </c>
      <c r="P14">
        <v>3</v>
      </c>
    </row>
    <row r="15">
      <c r="A15" s="35" t="s">
        <v>177</v>
      </c>
      <c r="B15" s="42"/>
      <c r="C15" s="43"/>
      <c r="D15" s="43"/>
      <c r="E15" s="37" t="s">
        <v>638</v>
      </c>
      <c r="F15" s="43"/>
      <c r="G15" s="43"/>
      <c r="H15" s="43"/>
      <c r="I15" s="43"/>
      <c r="J15" s="44"/>
    </row>
    <row r="16" ht="45">
      <c r="A16" s="35" t="s">
        <v>179</v>
      </c>
      <c r="B16" s="42"/>
      <c r="C16" s="43"/>
      <c r="D16" s="43"/>
      <c r="E16" s="45" t="s">
        <v>750</v>
      </c>
      <c r="F16" s="43"/>
      <c r="G16" s="43"/>
      <c r="H16" s="43"/>
      <c r="I16" s="43"/>
      <c r="J16" s="44"/>
    </row>
    <row r="17" ht="75">
      <c r="A17" s="35" t="s">
        <v>181</v>
      </c>
      <c r="B17" s="42"/>
      <c r="C17" s="43"/>
      <c r="D17" s="43"/>
      <c r="E17" s="37" t="s">
        <v>371</v>
      </c>
      <c r="F17" s="43"/>
      <c r="G17" s="43"/>
      <c r="H17" s="43"/>
      <c r="I17" s="43"/>
      <c r="J17" s="44"/>
    </row>
    <row r="18">
      <c r="A18" s="29" t="s">
        <v>168</v>
      </c>
      <c r="B18" s="30"/>
      <c r="C18" s="31" t="s">
        <v>237</v>
      </c>
      <c r="D18" s="32"/>
      <c r="E18" s="29" t="s">
        <v>238</v>
      </c>
      <c r="F18" s="32"/>
      <c r="G18" s="32"/>
      <c r="H18" s="32"/>
      <c r="I18" s="33">
        <f>SUMIFS(I19:I74,A19:A74,"P")</f>
        <v>0</v>
      </c>
      <c r="J18" s="34"/>
    </row>
    <row r="19">
      <c r="A19" s="35" t="s">
        <v>171</v>
      </c>
      <c r="B19" s="35">
        <v>3</v>
      </c>
      <c r="C19" s="36" t="s">
        <v>569</v>
      </c>
      <c r="D19" s="35" t="s">
        <v>173</v>
      </c>
      <c r="E19" s="37" t="s">
        <v>570</v>
      </c>
      <c r="F19" s="38" t="s">
        <v>241</v>
      </c>
      <c r="G19" s="39">
        <v>93</v>
      </c>
      <c r="H19" s="40">
        <v>0</v>
      </c>
      <c r="I19" s="40">
        <f>ROUND(G19*H19,P4)</f>
        <v>0</v>
      </c>
      <c r="J19" s="38" t="s">
        <v>176</v>
      </c>
      <c r="O19" s="41">
        <f>I19*0.21</f>
        <v>0</v>
      </c>
      <c r="P19">
        <v>3</v>
      </c>
    </row>
    <row r="20" ht="60">
      <c r="A20" s="35" t="s">
        <v>177</v>
      </c>
      <c r="B20" s="42"/>
      <c r="C20" s="43"/>
      <c r="D20" s="43"/>
      <c r="E20" s="37" t="s">
        <v>751</v>
      </c>
      <c r="F20" s="43"/>
      <c r="G20" s="43"/>
      <c r="H20" s="43"/>
      <c r="I20" s="43"/>
      <c r="J20" s="44"/>
    </row>
    <row r="21">
      <c r="A21" s="35" t="s">
        <v>179</v>
      </c>
      <c r="B21" s="42"/>
      <c r="C21" s="43"/>
      <c r="D21" s="43"/>
      <c r="E21" s="45" t="s">
        <v>752</v>
      </c>
      <c r="F21" s="43"/>
      <c r="G21" s="43"/>
      <c r="H21" s="43"/>
      <c r="I21" s="43"/>
      <c r="J21" s="44"/>
    </row>
    <row r="22" ht="120">
      <c r="A22" s="35" t="s">
        <v>181</v>
      </c>
      <c r="B22" s="42"/>
      <c r="C22" s="43"/>
      <c r="D22" s="43"/>
      <c r="E22" s="37" t="s">
        <v>573</v>
      </c>
      <c r="F22" s="43"/>
      <c r="G22" s="43"/>
      <c r="H22" s="43"/>
      <c r="I22" s="43"/>
      <c r="J22" s="44"/>
    </row>
    <row r="23" ht="30">
      <c r="A23" s="35" t="s">
        <v>171</v>
      </c>
      <c r="B23" s="35">
        <v>4</v>
      </c>
      <c r="C23" s="36" t="s">
        <v>574</v>
      </c>
      <c r="D23" s="35" t="s">
        <v>173</v>
      </c>
      <c r="E23" s="37" t="s">
        <v>575</v>
      </c>
      <c r="F23" s="38" t="s">
        <v>241</v>
      </c>
      <c r="G23" s="39">
        <v>156.24000000000001</v>
      </c>
      <c r="H23" s="40">
        <v>0</v>
      </c>
      <c r="I23" s="40">
        <f>ROUND(G23*H23,P4)</f>
        <v>0</v>
      </c>
      <c r="J23" s="38" t="s">
        <v>176</v>
      </c>
      <c r="O23" s="41">
        <f>I23*0.21</f>
        <v>0</v>
      </c>
      <c r="P23">
        <v>3</v>
      </c>
    </row>
    <row r="24" ht="60">
      <c r="A24" s="35" t="s">
        <v>177</v>
      </c>
      <c r="B24" s="42"/>
      <c r="C24" s="43"/>
      <c r="D24" s="43"/>
      <c r="E24" s="37" t="s">
        <v>753</v>
      </c>
      <c r="F24" s="43"/>
      <c r="G24" s="43"/>
      <c r="H24" s="43"/>
      <c r="I24" s="43"/>
      <c r="J24" s="44"/>
    </row>
    <row r="25">
      <c r="A25" s="35" t="s">
        <v>179</v>
      </c>
      <c r="B25" s="42"/>
      <c r="C25" s="43"/>
      <c r="D25" s="43"/>
      <c r="E25" s="45" t="s">
        <v>754</v>
      </c>
      <c r="F25" s="43"/>
      <c r="G25" s="43"/>
      <c r="H25" s="43"/>
      <c r="I25" s="43"/>
      <c r="J25" s="44"/>
    </row>
    <row r="26" ht="120">
      <c r="A26" s="35" t="s">
        <v>181</v>
      </c>
      <c r="B26" s="42"/>
      <c r="C26" s="43"/>
      <c r="D26" s="43"/>
      <c r="E26" s="37" t="s">
        <v>573</v>
      </c>
      <c r="F26" s="43"/>
      <c r="G26" s="43"/>
      <c r="H26" s="43"/>
      <c r="I26" s="43"/>
      <c r="J26" s="44"/>
    </row>
    <row r="27">
      <c r="A27" s="35" t="s">
        <v>171</v>
      </c>
      <c r="B27" s="35">
        <v>5</v>
      </c>
      <c r="C27" s="36" t="s">
        <v>578</v>
      </c>
      <c r="D27" s="35" t="s">
        <v>173</v>
      </c>
      <c r="E27" s="37" t="s">
        <v>579</v>
      </c>
      <c r="F27" s="38" t="s">
        <v>241</v>
      </c>
      <c r="G27" s="39">
        <v>55.799999999999997</v>
      </c>
      <c r="H27" s="40">
        <v>0</v>
      </c>
      <c r="I27" s="40">
        <f>ROUND(G27*H27,P4)</f>
        <v>0</v>
      </c>
      <c r="J27" s="38" t="s">
        <v>176</v>
      </c>
      <c r="O27" s="41">
        <f>I27*0.21</f>
        <v>0</v>
      </c>
      <c r="P27">
        <v>3</v>
      </c>
    </row>
    <row r="28" ht="30">
      <c r="A28" s="35" t="s">
        <v>177</v>
      </c>
      <c r="B28" s="42"/>
      <c r="C28" s="43"/>
      <c r="D28" s="43"/>
      <c r="E28" s="37" t="s">
        <v>755</v>
      </c>
      <c r="F28" s="43"/>
      <c r="G28" s="43"/>
      <c r="H28" s="43"/>
      <c r="I28" s="43"/>
      <c r="J28" s="44"/>
    </row>
    <row r="29">
      <c r="A29" s="35" t="s">
        <v>179</v>
      </c>
      <c r="B29" s="42"/>
      <c r="C29" s="43"/>
      <c r="D29" s="43"/>
      <c r="E29" s="45" t="s">
        <v>756</v>
      </c>
      <c r="F29" s="43"/>
      <c r="G29" s="43"/>
      <c r="H29" s="43"/>
      <c r="I29" s="43"/>
      <c r="J29" s="44"/>
    </row>
    <row r="30" ht="120">
      <c r="A30" s="35" t="s">
        <v>181</v>
      </c>
      <c r="B30" s="42"/>
      <c r="C30" s="43"/>
      <c r="D30" s="43"/>
      <c r="E30" s="37" t="s">
        <v>573</v>
      </c>
      <c r="F30" s="43"/>
      <c r="G30" s="43"/>
      <c r="H30" s="43"/>
      <c r="I30" s="43"/>
      <c r="J30" s="44"/>
    </row>
    <row r="31">
      <c r="A31" s="35" t="s">
        <v>171</v>
      </c>
      <c r="B31" s="35">
        <v>6</v>
      </c>
      <c r="C31" s="36" t="s">
        <v>372</v>
      </c>
      <c r="D31" s="35" t="s">
        <v>173</v>
      </c>
      <c r="E31" s="37" t="s">
        <v>373</v>
      </c>
      <c r="F31" s="38" t="s">
        <v>241</v>
      </c>
      <c r="G31" s="39">
        <v>270.73000000000002</v>
      </c>
      <c r="H31" s="40">
        <v>0</v>
      </c>
      <c r="I31" s="40">
        <f>ROUND(G31*H31,P4)</f>
        <v>0</v>
      </c>
      <c r="J31" s="38" t="s">
        <v>176</v>
      </c>
      <c r="O31" s="41">
        <f>I31*0.21</f>
        <v>0</v>
      </c>
      <c r="P31">
        <v>3</v>
      </c>
    </row>
    <row r="32">
      <c r="A32" s="35" t="s">
        <v>177</v>
      </c>
      <c r="B32" s="42"/>
      <c r="C32" s="43"/>
      <c r="D32" s="43"/>
      <c r="E32" s="37" t="s">
        <v>374</v>
      </c>
      <c r="F32" s="43"/>
      <c r="G32" s="43"/>
      <c r="H32" s="43"/>
      <c r="I32" s="43"/>
      <c r="J32" s="44"/>
    </row>
    <row r="33">
      <c r="A33" s="35" t="s">
        <v>179</v>
      </c>
      <c r="B33" s="42"/>
      <c r="C33" s="43"/>
      <c r="D33" s="43"/>
      <c r="E33" s="45" t="s">
        <v>757</v>
      </c>
      <c r="F33" s="43"/>
      <c r="G33" s="43"/>
      <c r="H33" s="43"/>
      <c r="I33" s="43"/>
      <c r="J33" s="44"/>
    </row>
    <row r="34" ht="75">
      <c r="A34" s="35" t="s">
        <v>181</v>
      </c>
      <c r="B34" s="42"/>
      <c r="C34" s="43"/>
      <c r="D34" s="43"/>
      <c r="E34" s="37" t="s">
        <v>376</v>
      </c>
      <c r="F34" s="43"/>
      <c r="G34" s="43"/>
      <c r="H34" s="43"/>
      <c r="I34" s="43"/>
      <c r="J34" s="44"/>
    </row>
    <row r="35">
      <c r="A35" s="35" t="s">
        <v>171</v>
      </c>
      <c r="B35" s="35">
        <v>7</v>
      </c>
      <c r="C35" s="36" t="s">
        <v>377</v>
      </c>
      <c r="D35" s="35" t="s">
        <v>173</v>
      </c>
      <c r="E35" s="37" t="s">
        <v>378</v>
      </c>
      <c r="F35" s="38" t="s">
        <v>241</v>
      </c>
      <c r="G35" s="39">
        <v>181.06999999999999</v>
      </c>
      <c r="H35" s="40">
        <v>0</v>
      </c>
      <c r="I35" s="40">
        <f>ROUND(G35*H35,P4)</f>
        <v>0</v>
      </c>
      <c r="J35" s="38" t="s">
        <v>176</v>
      </c>
      <c r="O35" s="41">
        <f>I35*0.21</f>
        <v>0</v>
      </c>
      <c r="P35">
        <v>3</v>
      </c>
    </row>
    <row r="36">
      <c r="A36" s="35" t="s">
        <v>177</v>
      </c>
      <c r="B36" s="42"/>
      <c r="C36" s="43"/>
      <c r="D36" s="43"/>
      <c r="E36" s="37" t="s">
        <v>662</v>
      </c>
      <c r="F36" s="43"/>
      <c r="G36" s="43"/>
      <c r="H36" s="43"/>
      <c r="I36" s="43"/>
      <c r="J36" s="44"/>
    </row>
    <row r="37">
      <c r="A37" s="35" t="s">
        <v>179</v>
      </c>
      <c r="B37" s="42"/>
      <c r="C37" s="43"/>
      <c r="D37" s="43"/>
      <c r="E37" s="45" t="s">
        <v>758</v>
      </c>
      <c r="F37" s="43"/>
      <c r="G37" s="43"/>
      <c r="H37" s="43"/>
      <c r="I37" s="43"/>
      <c r="J37" s="44"/>
    </row>
    <row r="38" ht="409.5">
      <c r="A38" s="35" t="s">
        <v>181</v>
      </c>
      <c r="B38" s="42"/>
      <c r="C38" s="43"/>
      <c r="D38" s="43"/>
      <c r="E38" s="37" t="s">
        <v>381</v>
      </c>
      <c r="F38" s="43"/>
      <c r="G38" s="43"/>
      <c r="H38" s="43"/>
      <c r="I38" s="43"/>
      <c r="J38" s="44"/>
    </row>
    <row r="39">
      <c r="A39" s="35" t="s">
        <v>171</v>
      </c>
      <c r="B39" s="35">
        <v>8</v>
      </c>
      <c r="C39" s="36" t="s">
        <v>382</v>
      </c>
      <c r="D39" s="35" t="s">
        <v>173</v>
      </c>
      <c r="E39" s="37" t="s">
        <v>383</v>
      </c>
      <c r="F39" s="38" t="s">
        <v>241</v>
      </c>
      <c r="G39" s="39">
        <v>270.72899999999998</v>
      </c>
      <c r="H39" s="40">
        <v>0</v>
      </c>
      <c r="I39" s="40">
        <f>ROUND(G39*H39,P4)</f>
        <v>0</v>
      </c>
      <c r="J39" s="38" t="s">
        <v>176</v>
      </c>
      <c r="O39" s="41">
        <f>I39*0.21</f>
        <v>0</v>
      </c>
      <c r="P39">
        <v>3</v>
      </c>
    </row>
    <row r="40" ht="30">
      <c r="A40" s="35" t="s">
        <v>177</v>
      </c>
      <c r="B40" s="42"/>
      <c r="C40" s="43"/>
      <c r="D40" s="43"/>
      <c r="E40" s="37" t="s">
        <v>384</v>
      </c>
      <c r="F40" s="43"/>
      <c r="G40" s="43"/>
      <c r="H40" s="43"/>
      <c r="I40" s="43"/>
      <c r="J40" s="44"/>
    </row>
    <row r="41" ht="45">
      <c r="A41" s="35" t="s">
        <v>179</v>
      </c>
      <c r="B41" s="42"/>
      <c r="C41" s="43"/>
      <c r="D41" s="43"/>
      <c r="E41" s="45" t="s">
        <v>759</v>
      </c>
      <c r="F41" s="43"/>
      <c r="G41" s="43"/>
      <c r="H41" s="43"/>
      <c r="I41" s="43"/>
      <c r="J41" s="44"/>
    </row>
    <row r="42" ht="405">
      <c r="A42" s="35" t="s">
        <v>181</v>
      </c>
      <c r="B42" s="42"/>
      <c r="C42" s="43"/>
      <c r="D42" s="43"/>
      <c r="E42" s="37" t="s">
        <v>386</v>
      </c>
      <c r="F42" s="43"/>
      <c r="G42" s="43"/>
      <c r="H42" s="43"/>
      <c r="I42" s="43"/>
      <c r="J42" s="44"/>
    </row>
    <row r="43">
      <c r="A43" s="35" t="s">
        <v>171</v>
      </c>
      <c r="B43" s="35">
        <v>9</v>
      </c>
      <c r="C43" s="36" t="s">
        <v>245</v>
      </c>
      <c r="D43" s="35" t="s">
        <v>173</v>
      </c>
      <c r="E43" s="37" t="s">
        <v>246</v>
      </c>
      <c r="F43" s="38" t="s">
        <v>241</v>
      </c>
      <c r="G43" s="39">
        <v>608.03999999999996</v>
      </c>
      <c r="H43" s="40">
        <v>0</v>
      </c>
      <c r="I43" s="40">
        <f>ROUND(G43*H43,P4)</f>
        <v>0</v>
      </c>
      <c r="J43" s="38" t="s">
        <v>176</v>
      </c>
      <c r="O43" s="41">
        <f>I43*0.21</f>
        <v>0</v>
      </c>
      <c r="P43">
        <v>3</v>
      </c>
    </row>
    <row r="44">
      <c r="A44" s="35" t="s">
        <v>177</v>
      </c>
      <c r="B44" s="42"/>
      <c r="C44" s="43"/>
      <c r="D44" s="43"/>
      <c r="E44" s="37" t="s">
        <v>247</v>
      </c>
      <c r="F44" s="43"/>
      <c r="G44" s="43"/>
      <c r="H44" s="43"/>
      <c r="I44" s="43"/>
      <c r="J44" s="44"/>
    </row>
    <row r="45" ht="60">
      <c r="A45" s="35" t="s">
        <v>179</v>
      </c>
      <c r="B45" s="42"/>
      <c r="C45" s="43"/>
      <c r="D45" s="43"/>
      <c r="E45" s="45" t="s">
        <v>760</v>
      </c>
      <c r="F45" s="43"/>
      <c r="G45" s="43"/>
      <c r="H45" s="43"/>
      <c r="I45" s="43"/>
      <c r="J45" s="44"/>
    </row>
    <row r="46" ht="270">
      <c r="A46" s="35" t="s">
        <v>181</v>
      </c>
      <c r="B46" s="42"/>
      <c r="C46" s="43"/>
      <c r="D46" s="43"/>
      <c r="E46" s="37" t="s">
        <v>248</v>
      </c>
      <c r="F46" s="43"/>
      <c r="G46" s="43"/>
      <c r="H46" s="43"/>
      <c r="I46" s="43"/>
      <c r="J46" s="44"/>
    </row>
    <row r="47">
      <c r="A47" s="35" t="s">
        <v>171</v>
      </c>
      <c r="B47" s="35">
        <v>10</v>
      </c>
      <c r="C47" s="36" t="s">
        <v>398</v>
      </c>
      <c r="D47" s="35" t="s">
        <v>188</v>
      </c>
      <c r="E47" s="37" t="s">
        <v>399</v>
      </c>
      <c r="F47" s="38" t="s">
        <v>241</v>
      </c>
      <c r="G47" s="39">
        <v>862.22000000000003</v>
      </c>
      <c r="H47" s="40">
        <v>0</v>
      </c>
      <c r="I47" s="40">
        <f>ROUND(G47*H47,P4)</f>
        <v>0</v>
      </c>
      <c r="J47" s="38" t="s">
        <v>271</v>
      </c>
      <c r="O47" s="41">
        <f>I47*0.21</f>
        <v>0</v>
      </c>
      <c r="P47">
        <v>3</v>
      </c>
    </row>
    <row r="48" ht="30">
      <c r="A48" s="35" t="s">
        <v>177</v>
      </c>
      <c r="B48" s="42"/>
      <c r="C48" s="43"/>
      <c r="D48" s="43"/>
      <c r="E48" s="37" t="s">
        <v>588</v>
      </c>
      <c r="F48" s="43"/>
      <c r="G48" s="43"/>
      <c r="H48" s="43"/>
      <c r="I48" s="43"/>
      <c r="J48" s="44"/>
    </row>
    <row r="49">
      <c r="A49" s="35" t="s">
        <v>179</v>
      </c>
      <c r="B49" s="42"/>
      <c r="C49" s="43"/>
      <c r="D49" s="43"/>
      <c r="E49" s="45" t="s">
        <v>761</v>
      </c>
      <c r="F49" s="43"/>
      <c r="G49" s="43"/>
      <c r="H49" s="43"/>
      <c r="I49" s="43"/>
      <c r="J49" s="44"/>
    </row>
    <row r="50" ht="405">
      <c r="A50" s="35" t="s">
        <v>181</v>
      </c>
      <c r="B50" s="42"/>
      <c r="C50" s="43"/>
      <c r="D50" s="43"/>
      <c r="E50" s="37" t="s">
        <v>402</v>
      </c>
      <c r="F50" s="43"/>
      <c r="G50" s="43"/>
      <c r="H50" s="43"/>
      <c r="I50" s="43"/>
      <c r="J50" s="44"/>
    </row>
    <row r="51">
      <c r="A51" s="35" t="s">
        <v>171</v>
      </c>
      <c r="B51" s="35">
        <v>11</v>
      </c>
      <c r="C51" s="36" t="s">
        <v>398</v>
      </c>
      <c r="D51" s="35" t="s">
        <v>192</v>
      </c>
      <c r="E51" s="37" t="s">
        <v>399</v>
      </c>
      <c r="F51" s="38" t="s">
        <v>241</v>
      </c>
      <c r="G51" s="39">
        <v>426.63</v>
      </c>
      <c r="H51" s="40">
        <v>0</v>
      </c>
      <c r="I51" s="40">
        <f>ROUND(G51*H51,P4)</f>
        <v>0</v>
      </c>
      <c r="J51" s="38" t="s">
        <v>271</v>
      </c>
      <c r="O51" s="41">
        <f>I51*0.21</f>
        <v>0</v>
      </c>
      <c r="P51">
        <v>3</v>
      </c>
    </row>
    <row r="52" ht="30">
      <c r="A52" s="35" t="s">
        <v>177</v>
      </c>
      <c r="B52" s="42"/>
      <c r="C52" s="43"/>
      <c r="D52" s="43"/>
      <c r="E52" s="37" t="s">
        <v>590</v>
      </c>
      <c r="F52" s="43"/>
      <c r="G52" s="43"/>
      <c r="H52" s="43"/>
      <c r="I52" s="43"/>
      <c r="J52" s="44"/>
    </row>
    <row r="53">
      <c r="A53" s="35" t="s">
        <v>179</v>
      </c>
      <c r="B53" s="42"/>
      <c r="C53" s="43"/>
      <c r="D53" s="43"/>
      <c r="E53" s="45" t="s">
        <v>762</v>
      </c>
      <c r="F53" s="43"/>
      <c r="G53" s="43"/>
      <c r="H53" s="43"/>
      <c r="I53" s="43"/>
      <c r="J53" s="44"/>
    </row>
    <row r="54" ht="405">
      <c r="A54" s="35" t="s">
        <v>181</v>
      </c>
      <c r="B54" s="42"/>
      <c r="C54" s="43"/>
      <c r="D54" s="43"/>
      <c r="E54" s="37" t="s">
        <v>402</v>
      </c>
      <c r="F54" s="43"/>
      <c r="G54" s="43"/>
      <c r="H54" s="43"/>
      <c r="I54" s="43"/>
      <c r="J54" s="44"/>
    </row>
    <row r="55">
      <c r="A55" s="35" t="s">
        <v>171</v>
      </c>
      <c r="B55" s="35">
        <v>12</v>
      </c>
      <c r="C55" s="36" t="s">
        <v>403</v>
      </c>
      <c r="D55" s="35" t="s">
        <v>173</v>
      </c>
      <c r="E55" s="37" t="s">
        <v>404</v>
      </c>
      <c r="F55" s="38" t="s">
        <v>241</v>
      </c>
      <c r="G55" s="39">
        <v>22.574999999999999</v>
      </c>
      <c r="H55" s="40">
        <v>0</v>
      </c>
      <c r="I55" s="40">
        <f>ROUND(G55*H55,P4)</f>
        <v>0</v>
      </c>
      <c r="J55" s="38" t="s">
        <v>176</v>
      </c>
      <c r="O55" s="41">
        <f>I55*0.21</f>
        <v>0</v>
      </c>
      <c r="P55">
        <v>3</v>
      </c>
    </row>
    <row r="56" ht="60">
      <c r="A56" s="35" t="s">
        <v>177</v>
      </c>
      <c r="B56" s="42"/>
      <c r="C56" s="43"/>
      <c r="D56" s="43"/>
      <c r="E56" s="37" t="s">
        <v>405</v>
      </c>
      <c r="F56" s="43"/>
      <c r="G56" s="43"/>
      <c r="H56" s="43"/>
      <c r="I56" s="43"/>
      <c r="J56" s="44"/>
    </row>
    <row r="57">
      <c r="A57" s="35" t="s">
        <v>179</v>
      </c>
      <c r="B57" s="42"/>
      <c r="C57" s="43"/>
      <c r="D57" s="43"/>
      <c r="E57" s="45" t="s">
        <v>763</v>
      </c>
      <c r="F57" s="43"/>
      <c r="G57" s="43"/>
      <c r="H57" s="43"/>
      <c r="I57" s="43"/>
      <c r="J57" s="44"/>
    </row>
    <row r="58" ht="345">
      <c r="A58" s="35" t="s">
        <v>181</v>
      </c>
      <c r="B58" s="42"/>
      <c r="C58" s="43"/>
      <c r="D58" s="43"/>
      <c r="E58" s="37" t="s">
        <v>407</v>
      </c>
      <c r="F58" s="43"/>
      <c r="G58" s="43"/>
      <c r="H58" s="43"/>
      <c r="I58" s="43"/>
      <c r="J58" s="44"/>
    </row>
    <row r="59">
      <c r="A59" s="35" t="s">
        <v>171</v>
      </c>
      <c r="B59" s="35">
        <v>13</v>
      </c>
      <c r="C59" s="36" t="s">
        <v>408</v>
      </c>
      <c r="D59" s="35" t="s">
        <v>173</v>
      </c>
      <c r="E59" s="37" t="s">
        <v>409</v>
      </c>
      <c r="F59" s="38" t="s">
        <v>303</v>
      </c>
      <c r="G59" s="39">
        <v>853.25999999999999</v>
      </c>
      <c r="H59" s="40">
        <v>0</v>
      </c>
      <c r="I59" s="40">
        <f>ROUND(G59*H59,P4)</f>
        <v>0</v>
      </c>
      <c r="J59" s="38" t="s">
        <v>176</v>
      </c>
      <c r="O59" s="41">
        <f>I59*0.21</f>
        <v>0</v>
      </c>
      <c r="P59">
        <v>3</v>
      </c>
    </row>
    <row r="60">
      <c r="A60" s="35" t="s">
        <v>177</v>
      </c>
      <c r="B60" s="42"/>
      <c r="C60" s="43"/>
      <c r="D60" s="43"/>
      <c r="E60" s="37" t="s">
        <v>410</v>
      </c>
      <c r="F60" s="43"/>
      <c r="G60" s="43"/>
      <c r="H60" s="43"/>
      <c r="I60" s="43"/>
      <c r="J60" s="44"/>
    </row>
    <row r="61">
      <c r="A61" s="35" t="s">
        <v>179</v>
      </c>
      <c r="B61" s="42"/>
      <c r="C61" s="43"/>
      <c r="D61" s="43"/>
      <c r="E61" s="45" t="s">
        <v>764</v>
      </c>
      <c r="F61" s="43"/>
      <c r="G61" s="43"/>
      <c r="H61" s="43"/>
      <c r="I61" s="43"/>
      <c r="J61" s="44"/>
    </row>
    <row r="62" ht="75">
      <c r="A62" s="35" t="s">
        <v>181</v>
      </c>
      <c r="B62" s="42"/>
      <c r="C62" s="43"/>
      <c r="D62" s="43"/>
      <c r="E62" s="37" t="s">
        <v>412</v>
      </c>
      <c r="F62" s="43"/>
      <c r="G62" s="43"/>
      <c r="H62" s="43"/>
      <c r="I62" s="43"/>
      <c r="J62" s="44"/>
    </row>
    <row r="63">
      <c r="A63" s="35" t="s">
        <v>171</v>
      </c>
      <c r="B63" s="35">
        <v>14</v>
      </c>
      <c r="C63" s="36" t="s">
        <v>413</v>
      </c>
      <c r="D63" s="35" t="s">
        <v>173</v>
      </c>
      <c r="E63" s="37" t="s">
        <v>414</v>
      </c>
      <c r="F63" s="38" t="s">
        <v>303</v>
      </c>
      <c r="G63" s="39">
        <v>374.32499999999999</v>
      </c>
      <c r="H63" s="40">
        <v>0</v>
      </c>
      <c r="I63" s="40">
        <f>ROUND(G63*H63,P4)</f>
        <v>0</v>
      </c>
      <c r="J63" s="38" t="s">
        <v>176</v>
      </c>
      <c r="O63" s="41">
        <f>I63*0.21</f>
        <v>0</v>
      </c>
      <c r="P63">
        <v>3</v>
      </c>
    </row>
    <row r="64">
      <c r="A64" s="35" t="s">
        <v>177</v>
      </c>
      <c r="B64" s="42"/>
      <c r="C64" s="43"/>
      <c r="D64" s="43"/>
      <c r="E64" s="37" t="s">
        <v>415</v>
      </c>
      <c r="F64" s="43"/>
      <c r="G64" s="43"/>
      <c r="H64" s="43"/>
      <c r="I64" s="43"/>
      <c r="J64" s="44"/>
    </row>
    <row r="65">
      <c r="A65" s="35" t="s">
        <v>179</v>
      </c>
      <c r="B65" s="42"/>
      <c r="C65" s="43"/>
      <c r="D65" s="43"/>
      <c r="E65" s="45" t="s">
        <v>765</v>
      </c>
      <c r="F65" s="43"/>
      <c r="G65" s="43"/>
      <c r="H65" s="43"/>
      <c r="I65" s="43"/>
      <c r="J65" s="44"/>
    </row>
    <row r="66" ht="75">
      <c r="A66" s="35" t="s">
        <v>181</v>
      </c>
      <c r="B66" s="42"/>
      <c r="C66" s="43"/>
      <c r="D66" s="43"/>
      <c r="E66" s="37" t="s">
        <v>417</v>
      </c>
      <c r="F66" s="43"/>
      <c r="G66" s="43"/>
      <c r="H66" s="43"/>
      <c r="I66" s="43"/>
      <c r="J66" s="44"/>
    </row>
    <row r="67">
      <c r="A67" s="35" t="s">
        <v>171</v>
      </c>
      <c r="B67" s="35">
        <v>15</v>
      </c>
      <c r="C67" s="36" t="s">
        <v>418</v>
      </c>
      <c r="D67" s="35" t="s">
        <v>173</v>
      </c>
      <c r="E67" s="37" t="s">
        <v>419</v>
      </c>
      <c r="F67" s="38" t="s">
        <v>241</v>
      </c>
      <c r="G67" s="39">
        <v>194.63</v>
      </c>
      <c r="H67" s="40">
        <v>0</v>
      </c>
      <c r="I67" s="40">
        <f>ROUND(G67*H67,P4)</f>
        <v>0</v>
      </c>
      <c r="J67" s="38" t="s">
        <v>176</v>
      </c>
      <c r="O67" s="41">
        <f>I67*0.21</f>
        <v>0</v>
      </c>
      <c r="P67">
        <v>3</v>
      </c>
    </row>
    <row r="68">
      <c r="A68" s="35" t="s">
        <v>177</v>
      </c>
      <c r="B68" s="42"/>
      <c r="C68" s="43"/>
      <c r="D68" s="43"/>
      <c r="E68" s="37" t="s">
        <v>420</v>
      </c>
      <c r="F68" s="43"/>
      <c r="G68" s="43"/>
      <c r="H68" s="43"/>
      <c r="I68" s="43"/>
      <c r="J68" s="44"/>
    </row>
    <row r="69">
      <c r="A69" s="35" t="s">
        <v>179</v>
      </c>
      <c r="B69" s="42"/>
      <c r="C69" s="43"/>
      <c r="D69" s="43"/>
      <c r="E69" s="45" t="s">
        <v>766</v>
      </c>
      <c r="F69" s="43"/>
      <c r="G69" s="43"/>
      <c r="H69" s="43"/>
      <c r="I69" s="43"/>
      <c r="J69" s="44"/>
    </row>
    <row r="70" ht="45">
      <c r="A70" s="35" t="s">
        <v>181</v>
      </c>
      <c r="B70" s="42"/>
      <c r="C70" s="43"/>
      <c r="D70" s="43"/>
      <c r="E70" s="37" t="s">
        <v>422</v>
      </c>
      <c r="F70" s="43"/>
      <c r="G70" s="43"/>
      <c r="H70" s="43"/>
      <c r="I70" s="43"/>
      <c r="J70" s="44"/>
    </row>
    <row r="71">
      <c r="A71" s="35" t="s">
        <v>171</v>
      </c>
      <c r="B71" s="35">
        <v>16</v>
      </c>
      <c r="C71" s="36" t="s">
        <v>423</v>
      </c>
      <c r="D71" s="35" t="s">
        <v>173</v>
      </c>
      <c r="E71" s="37" t="s">
        <v>424</v>
      </c>
      <c r="F71" s="38" t="s">
        <v>303</v>
      </c>
      <c r="G71" s="39">
        <v>133</v>
      </c>
      <c r="H71" s="40">
        <v>0</v>
      </c>
      <c r="I71" s="40">
        <f>ROUND(G71*H71,P4)</f>
        <v>0</v>
      </c>
      <c r="J71" s="38" t="s">
        <v>176</v>
      </c>
      <c r="O71" s="41">
        <f>I71*0.21</f>
        <v>0</v>
      </c>
      <c r="P71">
        <v>3</v>
      </c>
    </row>
    <row r="72" ht="30">
      <c r="A72" s="35" t="s">
        <v>177</v>
      </c>
      <c r="B72" s="42"/>
      <c r="C72" s="43"/>
      <c r="D72" s="43"/>
      <c r="E72" s="37" t="s">
        <v>425</v>
      </c>
      <c r="F72" s="43"/>
      <c r="G72" s="43"/>
      <c r="H72" s="43"/>
      <c r="I72" s="43"/>
      <c r="J72" s="44"/>
    </row>
    <row r="73">
      <c r="A73" s="35" t="s">
        <v>179</v>
      </c>
      <c r="B73" s="42"/>
      <c r="C73" s="43"/>
      <c r="D73" s="43"/>
      <c r="E73" s="45" t="s">
        <v>767</v>
      </c>
      <c r="F73" s="43"/>
      <c r="G73" s="43"/>
      <c r="H73" s="43"/>
      <c r="I73" s="43"/>
      <c r="J73" s="44"/>
    </row>
    <row r="74" ht="75">
      <c r="A74" s="35" t="s">
        <v>181</v>
      </c>
      <c r="B74" s="42"/>
      <c r="C74" s="43"/>
      <c r="D74" s="43"/>
      <c r="E74" s="37" t="s">
        <v>427</v>
      </c>
      <c r="F74" s="43"/>
      <c r="G74" s="43"/>
      <c r="H74" s="43"/>
      <c r="I74" s="43"/>
      <c r="J74" s="44"/>
    </row>
    <row r="75">
      <c r="A75" s="29" t="s">
        <v>168</v>
      </c>
      <c r="B75" s="30"/>
      <c r="C75" s="31" t="s">
        <v>259</v>
      </c>
      <c r="D75" s="32"/>
      <c r="E75" s="29" t="s">
        <v>260</v>
      </c>
      <c r="F75" s="32"/>
      <c r="G75" s="32"/>
      <c r="H75" s="32"/>
      <c r="I75" s="33">
        <f>SUMIFS(I76:I79,A76:A79,"P")</f>
        <v>0</v>
      </c>
      <c r="J75" s="34"/>
    </row>
    <row r="76">
      <c r="A76" s="35" t="s">
        <v>171</v>
      </c>
      <c r="B76" s="35">
        <v>17</v>
      </c>
      <c r="C76" s="36" t="s">
        <v>432</v>
      </c>
      <c r="D76" s="35" t="s">
        <v>173</v>
      </c>
      <c r="E76" s="37" t="s">
        <v>433</v>
      </c>
      <c r="F76" s="38" t="s">
        <v>303</v>
      </c>
      <c r="G76" s="39">
        <v>853.25999999999999</v>
      </c>
      <c r="H76" s="40">
        <v>0</v>
      </c>
      <c r="I76" s="40">
        <f>ROUND(G76*H76,P4)</f>
        <v>0</v>
      </c>
      <c r="J76" s="38" t="s">
        <v>271</v>
      </c>
      <c r="O76" s="41">
        <f>I76*0.21</f>
        <v>0</v>
      </c>
      <c r="P76">
        <v>3</v>
      </c>
    </row>
    <row r="77" ht="75">
      <c r="A77" s="35" t="s">
        <v>177</v>
      </c>
      <c r="B77" s="42"/>
      <c r="C77" s="43"/>
      <c r="D77" s="43"/>
      <c r="E77" s="37" t="s">
        <v>434</v>
      </c>
      <c r="F77" s="43"/>
      <c r="G77" s="43"/>
      <c r="H77" s="43"/>
      <c r="I77" s="43"/>
      <c r="J77" s="44"/>
    </row>
    <row r="78">
      <c r="A78" s="35" t="s">
        <v>179</v>
      </c>
      <c r="B78" s="42"/>
      <c r="C78" s="43"/>
      <c r="D78" s="43"/>
      <c r="E78" s="45" t="s">
        <v>764</v>
      </c>
      <c r="F78" s="43"/>
      <c r="G78" s="43"/>
      <c r="H78" s="43"/>
      <c r="I78" s="43"/>
      <c r="J78" s="44"/>
    </row>
    <row r="79" ht="150">
      <c r="A79" s="35" t="s">
        <v>181</v>
      </c>
      <c r="B79" s="42"/>
      <c r="C79" s="43"/>
      <c r="D79" s="43"/>
      <c r="E79" s="37" t="s">
        <v>435</v>
      </c>
      <c r="F79" s="43"/>
      <c r="G79" s="43"/>
      <c r="H79" s="43"/>
      <c r="I79" s="43"/>
      <c r="J79" s="44"/>
    </row>
    <row r="80">
      <c r="A80" s="29" t="s">
        <v>168</v>
      </c>
      <c r="B80" s="30"/>
      <c r="C80" s="31" t="s">
        <v>267</v>
      </c>
      <c r="D80" s="32"/>
      <c r="E80" s="29" t="s">
        <v>268</v>
      </c>
      <c r="F80" s="32"/>
      <c r="G80" s="32"/>
      <c r="H80" s="32"/>
      <c r="I80" s="33">
        <f>SUMIFS(I81:I92,A81:A92,"P")</f>
        <v>0</v>
      </c>
      <c r="J80" s="34"/>
    </row>
    <row r="81">
      <c r="A81" s="35" t="s">
        <v>171</v>
      </c>
      <c r="B81" s="35">
        <v>18</v>
      </c>
      <c r="C81" s="36" t="s">
        <v>606</v>
      </c>
      <c r="D81" s="35" t="s">
        <v>173</v>
      </c>
      <c r="E81" s="37" t="s">
        <v>607</v>
      </c>
      <c r="F81" s="38" t="s">
        <v>241</v>
      </c>
      <c r="G81" s="39">
        <v>12.768000000000001</v>
      </c>
      <c r="H81" s="40">
        <v>0</v>
      </c>
      <c r="I81" s="40">
        <f>ROUND(G81*H81,P4)</f>
        <v>0</v>
      </c>
      <c r="J81" s="38" t="s">
        <v>176</v>
      </c>
      <c r="O81" s="41">
        <f>I81*0.21</f>
        <v>0</v>
      </c>
      <c r="P81">
        <v>3</v>
      </c>
    </row>
    <row r="82">
      <c r="A82" s="35" t="s">
        <v>177</v>
      </c>
      <c r="B82" s="42"/>
      <c r="C82" s="43"/>
      <c r="D82" s="43"/>
      <c r="E82" s="37" t="s">
        <v>608</v>
      </c>
      <c r="F82" s="43"/>
      <c r="G82" s="43"/>
      <c r="H82" s="43"/>
      <c r="I82" s="43"/>
      <c r="J82" s="44"/>
    </row>
    <row r="83">
      <c r="A83" s="35" t="s">
        <v>179</v>
      </c>
      <c r="B83" s="42"/>
      <c r="C83" s="43"/>
      <c r="D83" s="43"/>
      <c r="E83" s="45" t="s">
        <v>768</v>
      </c>
      <c r="F83" s="43"/>
      <c r="G83" s="43"/>
      <c r="H83" s="43"/>
      <c r="I83" s="43"/>
      <c r="J83" s="44"/>
    </row>
    <row r="84" ht="105">
      <c r="A84" s="35" t="s">
        <v>181</v>
      </c>
      <c r="B84" s="42"/>
      <c r="C84" s="43"/>
      <c r="D84" s="43"/>
      <c r="E84" s="37" t="s">
        <v>286</v>
      </c>
      <c r="F84" s="43"/>
      <c r="G84" s="43"/>
      <c r="H84" s="43"/>
      <c r="I84" s="43"/>
      <c r="J84" s="44"/>
    </row>
    <row r="85">
      <c r="A85" s="35" t="s">
        <v>171</v>
      </c>
      <c r="B85" s="35">
        <v>19</v>
      </c>
      <c r="C85" s="36" t="s">
        <v>610</v>
      </c>
      <c r="D85" s="35" t="s">
        <v>173</v>
      </c>
      <c r="E85" s="37" t="s">
        <v>611</v>
      </c>
      <c r="F85" s="38" t="s">
        <v>241</v>
      </c>
      <c r="G85" s="39">
        <v>270</v>
      </c>
      <c r="H85" s="40">
        <v>0</v>
      </c>
      <c r="I85" s="40">
        <f>ROUND(G85*H85,P4)</f>
        <v>0</v>
      </c>
      <c r="J85" s="38" t="s">
        <v>271</v>
      </c>
      <c r="O85" s="41">
        <f>I85*0.21</f>
        <v>0</v>
      </c>
      <c r="P85">
        <v>3</v>
      </c>
    </row>
    <row r="86" ht="30">
      <c r="A86" s="35" t="s">
        <v>177</v>
      </c>
      <c r="B86" s="42"/>
      <c r="C86" s="43"/>
      <c r="D86" s="43"/>
      <c r="E86" s="37" t="s">
        <v>612</v>
      </c>
      <c r="F86" s="43"/>
      <c r="G86" s="43"/>
      <c r="H86" s="43"/>
      <c r="I86" s="43"/>
      <c r="J86" s="44"/>
    </row>
    <row r="87">
      <c r="A87" s="35" t="s">
        <v>179</v>
      </c>
      <c r="B87" s="42"/>
      <c r="C87" s="43"/>
      <c r="D87" s="43"/>
      <c r="E87" s="45" t="s">
        <v>769</v>
      </c>
      <c r="F87" s="43"/>
      <c r="G87" s="43"/>
      <c r="H87" s="43"/>
      <c r="I87" s="43"/>
      <c r="J87" s="44"/>
    </row>
    <row r="88" ht="105">
      <c r="A88" s="35" t="s">
        <v>181</v>
      </c>
      <c r="B88" s="42"/>
      <c r="C88" s="43"/>
      <c r="D88" s="43"/>
      <c r="E88" s="37" t="s">
        <v>614</v>
      </c>
      <c r="F88" s="43"/>
      <c r="G88" s="43"/>
      <c r="H88" s="43"/>
      <c r="I88" s="43"/>
      <c r="J88" s="44"/>
    </row>
    <row r="89">
      <c r="A89" s="35" t="s">
        <v>171</v>
      </c>
      <c r="B89" s="35">
        <v>20</v>
      </c>
      <c r="C89" s="36" t="s">
        <v>615</v>
      </c>
      <c r="D89" s="35" t="s">
        <v>173</v>
      </c>
      <c r="E89" s="37" t="s">
        <v>616</v>
      </c>
      <c r="F89" s="38" t="s">
        <v>241</v>
      </c>
      <c r="G89" s="39">
        <v>31.920000000000002</v>
      </c>
      <c r="H89" s="40">
        <v>0</v>
      </c>
      <c r="I89" s="40">
        <f>ROUND(G89*H89,P4)</f>
        <v>0</v>
      </c>
      <c r="J89" s="38" t="s">
        <v>176</v>
      </c>
      <c r="O89" s="41">
        <f>I89*0.21</f>
        <v>0</v>
      </c>
      <c r="P89">
        <v>3</v>
      </c>
    </row>
    <row r="90" ht="30">
      <c r="A90" s="35" t="s">
        <v>177</v>
      </c>
      <c r="B90" s="42"/>
      <c r="C90" s="43"/>
      <c r="D90" s="43"/>
      <c r="E90" s="37" t="s">
        <v>617</v>
      </c>
      <c r="F90" s="43"/>
      <c r="G90" s="43"/>
      <c r="H90" s="43"/>
      <c r="I90" s="43"/>
      <c r="J90" s="44"/>
    </row>
    <row r="91">
      <c r="A91" s="35" t="s">
        <v>179</v>
      </c>
      <c r="B91" s="42"/>
      <c r="C91" s="43"/>
      <c r="D91" s="43"/>
      <c r="E91" s="45" t="s">
        <v>770</v>
      </c>
      <c r="F91" s="43"/>
      <c r="G91" s="43"/>
      <c r="H91" s="43"/>
      <c r="I91" s="43"/>
      <c r="J91" s="44"/>
    </row>
    <row r="92" ht="120">
      <c r="A92" s="35" t="s">
        <v>181</v>
      </c>
      <c r="B92" s="42"/>
      <c r="C92" s="43"/>
      <c r="D92" s="43"/>
      <c r="E92" s="37" t="s">
        <v>619</v>
      </c>
      <c r="F92" s="43"/>
      <c r="G92" s="43"/>
      <c r="H92" s="43"/>
      <c r="I92" s="43"/>
      <c r="J92" s="44"/>
    </row>
    <row r="93">
      <c r="A93" s="29" t="s">
        <v>168</v>
      </c>
      <c r="B93" s="30"/>
      <c r="C93" s="31" t="s">
        <v>462</v>
      </c>
      <c r="D93" s="32"/>
      <c r="E93" s="29" t="s">
        <v>56</v>
      </c>
      <c r="F93" s="32"/>
      <c r="G93" s="32"/>
      <c r="H93" s="32"/>
      <c r="I93" s="33">
        <f>SUMIFS(I94:I129,A94:A129,"P")</f>
        <v>0</v>
      </c>
      <c r="J93" s="34"/>
    </row>
    <row r="94" ht="30">
      <c r="A94" s="35" t="s">
        <v>171</v>
      </c>
      <c r="B94" s="35">
        <v>21</v>
      </c>
      <c r="C94" s="36" t="s">
        <v>463</v>
      </c>
      <c r="D94" s="35" t="s">
        <v>173</v>
      </c>
      <c r="E94" s="37" t="s">
        <v>464</v>
      </c>
      <c r="F94" s="38" t="s">
        <v>303</v>
      </c>
      <c r="G94" s="39">
        <v>869.68100000000004</v>
      </c>
      <c r="H94" s="40">
        <v>0</v>
      </c>
      <c r="I94" s="40">
        <f>ROUND(G94*H94,P4)</f>
        <v>0</v>
      </c>
      <c r="J94" s="38" t="s">
        <v>176</v>
      </c>
      <c r="O94" s="41">
        <f>I94*0.21</f>
        <v>0</v>
      </c>
      <c r="P94">
        <v>3</v>
      </c>
    </row>
    <row r="95">
      <c r="A95" s="35" t="s">
        <v>177</v>
      </c>
      <c r="B95" s="42"/>
      <c r="C95" s="43"/>
      <c r="D95" s="43"/>
      <c r="E95" s="37" t="s">
        <v>771</v>
      </c>
      <c r="F95" s="43"/>
      <c r="G95" s="43"/>
      <c r="H95" s="43"/>
      <c r="I95" s="43"/>
      <c r="J95" s="44"/>
    </row>
    <row r="96">
      <c r="A96" s="35" t="s">
        <v>179</v>
      </c>
      <c r="B96" s="42"/>
      <c r="C96" s="43"/>
      <c r="D96" s="43"/>
      <c r="E96" s="45" t="s">
        <v>772</v>
      </c>
      <c r="F96" s="43"/>
      <c r="G96" s="43"/>
      <c r="H96" s="43"/>
      <c r="I96" s="43"/>
      <c r="J96" s="44"/>
    </row>
    <row r="97" ht="90">
      <c r="A97" s="35" t="s">
        <v>181</v>
      </c>
      <c r="B97" s="42"/>
      <c r="C97" s="43"/>
      <c r="D97" s="43"/>
      <c r="E97" s="37" t="s">
        <v>467</v>
      </c>
      <c r="F97" s="43"/>
      <c r="G97" s="43"/>
      <c r="H97" s="43"/>
      <c r="I97" s="43"/>
      <c r="J97" s="44"/>
    </row>
    <row r="98">
      <c r="A98" s="35" t="s">
        <v>171</v>
      </c>
      <c r="B98" s="35">
        <v>22</v>
      </c>
      <c r="C98" s="36" t="s">
        <v>621</v>
      </c>
      <c r="D98" s="35" t="s">
        <v>173</v>
      </c>
      <c r="E98" s="37" t="s">
        <v>622</v>
      </c>
      <c r="F98" s="38" t="s">
        <v>303</v>
      </c>
      <c r="G98" s="39">
        <v>891.98000000000002</v>
      </c>
      <c r="H98" s="40">
        <v>0</v>
      </c>
      <c r="I98" s="40">
        <f>ROUND(G98*H98,P4)</f>
        <v>0</v>
      </c>
      <c r="J98" s="38" t="s">
        <v>176</v>
      </c>
      <c r="O98" s="41">
        <f>I98*0.21</f>
        <v>0</v>
      </c>
      <c r="P98">
        <v>3</v>
      </c>
    </row>
    <row r="99">
      <c r="A99" s="35" t="s">
        <v>177</v>
      </c>
      <c r="B99" s="42"/>
      <c r="C99" s="43"/>
      <c r="D99" s="43"/>
      <c r="E99" s="37" t="s">
        <v>623</v>
      </c>
      <c r="F99" s="43"/>
      <c r="G99" s="43"/>
      <c r="H99" s="43"/>
      <c r="I99" s="43"/>
      <c r="J99" s="44"/>
    </row>
    <row r="100">
      <c r="A100" s="35" t="s">
        <v>179</v>
      </c>
      <c r="B100" s="42"/>
      <c r="C100" s="43"/>
      <c r="D100" s="43"/>
      <c r="E100" s="45" t="s">
        <v>773</v>
      </c>
      <c r="F100" s="43"/>
      <c r="G100" s="43"/>
      <c r="H100" s="43"/>
      <c r="I100" s="43"/>
      <c r="J100" s="44"/>
    </row>
    <row r="101" ht="90">
      <c r="A101" s="35" t="s">
        <v>181</v>
      </c>
      <c r="B101" s="42"/>
      <c r="C101" s="43"/>
      <c r="D101" s="43"/>
      <c r="E101" s="37" t="s">
        <v>467</v>
      </c>
      <c r="F101" s="43"/>
      <c r="G101" s="43"/>
      <c r="H101" s="43"/>
      <c r="I101" s="43"/>
      <c r="J101" s="44"/>
    </row>
    <row r="102">
      <c r="A102" s="35" t="s">
        <v>171</v>
      </c>
      <c r="B102" s="35">
        <v>23</v>
      </c>
      <c r="C102" s="36" t="s">
        <v>472</v>
      </c>
      <c r="D102" s="35" t="s">
        <v>173</v>
      </c>
      <c r="E102" s="37" t="s">
        <v>473</v>
      </c>
      <c r="F102" s="38" t="s">
        <v>303</v>
      </c>
      <c r="G102" s="39">
        <v>67</v>
      </c>
      <c r="H102" s="40">
        <v>0</v>
      </c>
      <c r="I102" s="40">
        <f>ROUND(G102*H102,P4)</f>
        <v>0</v>
      </c>
      <c r="J102" s="38" t="s">
        <v>271</v>
      </c>
      <c r="O102" s="41">
        <f>I102*0.21</f>
        <v>0</v>
      </c>
      <c r="P102">
        <v>3</v>
      </c>
    </row>
    <row r="103">
      <c r="A103" s="35" t="s">
        <v>177</v>
      </c>
      <c r="B103" s="42"/>
      <c r="C103" s="43"/>
      <c r="D103" s="43"/>
      <c r="E103" s="37" t="s">
        <v>474</v>
      </c>
      <c r="F103" s="43"/>
      <c r="G103" s="43"/>
      <c r="H103" s="43"/>
      <c r="I103" s="43"/>
      <c r="J103" s="44"/>
    </row>
    <row r="104">
      <c r="A104" s="35" t="s">
        <v>179</v>
      </c>
      <c r="B104" s="42"/>
      <c r="C104" s="43"/>
      <c r="D104" s="43"/>
      <c r="E104" s="45" t="s">
        <v>774</v>
      </c>
      <c r="F104" s="43"/>
      <c r="G104" s="43"/>
      <c r="H104" s="43"/>
      <c r="I104" s="43"/>
      <c r="J104" s="44"/>
    </row>
    <row r="105" ht="120">
      <c r="A105" s="35" t="s">
        <v>181</v>
      </c>
      <c r="B105" s="42"/>
      <c r="C105" s="43"/>
      <c r="D105" s="43"/>
      <c r="E105" s="37" t="s">
        <v>476</v>
      </c>
      <c r="F105" s="43"/>
      <c r="G105" s="43"/>
      <c r="H105" s="43"/>
      <c r="I105" s="43"/>
      <c r="J105" s="44"/>
    </row>
    <row r="106">
      <c r="A106" s="35" t="s">
        <v>171</v>
      </c>
      <c r="B106" s="35">
        <v>24</v>
      </c>
      <c r="C106" s="36" t="s">
        <v>477</v>
      </c>
      <c r="D106" s="35" t="s">
        <v>173</v>
      </c>
      <c r="E106" s="37" t="s">
        <v>478</v>
      </c>
      <c r="F106" s="38" t="s">
        <v>303</v>
      </c>
      <c r="G106" s="39">
        <v>869.68100000000004</v>
      </c>
      <c r="H106" s="40">
        <v>0</v>
      </c>
      <c r="I106" s="40">
        <f>ROUND(G106*H106,P4)</f>
        <v>0</v>
      </c>
      <c r="J106" s="38" t="s">
        <v>176</v>
      </c>
      <c r="O106" s="41">
        <f>I106*0.21</f>
        <v>0</v>
      </c>
      <c r="P106">
        <v>3</v>
      </c>
    </row>
    <row r="107" ht="30">
      <c r="A107" s="35" t="s">
        <v>177</v>
      </c>
      <c r="B107" s="42"/>
      <c r="C107" s="43"/>
      <c r="D107" s="43"/>
      <c r="E107" s="37" t="s">
        <v>479</v>
      </c>
      <c r="F107" s="43"/>
      <c r="G107" s="43"/>
      <c r="H107" s="43"/>
      <c r="I107" s="43"/>
      <c r="J107" s="44"/>
    </row>
    <row r="108" ht="30">
      <c r="A108" s="35" t="s">
        <v>179</v>
      </c>
      <c r="B108" s="42"/>
      <c r="C108" s="43"/>
      <c r="D108" s="43"/>
      <c r="E108" s="45" t="s">
        <v>775</v>
      </c>
      <c r="F108" s="43"/>
      <c r="G108" s="43"/>
      <c r="H108" s="43"/>
      <c r="I108" s="43"/>
      <c r="J108" s="44"/>
    </row>
    <row r="109" ht="120">
      <c r="A109" s="35" t="s">
        <v>181</v>
      </c>
      <c r="B109" s="42"/>
      <c r="C109" s="43"/>
      <c r="D109" s="43"/>
      <c r="E109" s="37" t="s">
        <v>481</v>
      </c>
      <c r="F109" s="43"/>
      <c r="G109" s="43"/>
      <c r="H109" s="43"/>
      <c r="I109" s="43"/>
      <c r="J109" s="44"/>
    </row>
    <row r="110">
      <c r="A110" s="35" t="s">
        <v>171</v>
      </c>
      <c r="B110" s="35">
        <v>25</v>
      </c>
      <c r="C110" s="36" t="s">
        <v>776</v>
      </c>
      <c r="D110" s="35" t="s">
        <v>173</v>
      </c>
      <c r="E110" s="37" t="s">
        <v>777</v>
      </c>
      <c r="F110" s="38" t="s">
        <v>303</v>
      </c>
      <c r="G110" s="39">
        <v>1546.0999999999999</v>
      </c>
      <c r="H110" s="40">
        <v>0</v>
      </c>
      <c r="I110" s="40">
        <f>ROUND(G110*H110,P4)</f>
        <v>0</v>
      </c>
      <c r="J110" s="38" t="s">
        <v>176</v>
      </c>
      <c r="O110" s="41">
        <f>I110*0.21</f>
        <v>0</v>
      </c>
      <c r="P110">
        <v>3</v>
      </c>
    </row>
    <row r="111" ht="30">
      <c r="A111" s="35" t="s">
        <v>177</v>
      </c>
      <c r="B111" s="42"/>
      <c r="C111" s="43"/>
      <c r="D111" s="43"/>
      <c r="E111" s="37" t="s">
        <v>778</v>
      </c>
      <c r="F111" s="43"/>
      <c r="G111" s="43"/>
      <c r="H111" s="43"/>
      <c r="I111" s="43"/>
      <c r="J111" s="44"/>
    </row>
    <row r="112" ht="60">
      <c r="A112" s="35" t="s">
        <v>179</v>
      </c>
      <c r="B112" s="42"/>
      <c r="C112" s="43"/>
      <c r="D112" s="43"/>
      <c r="E112" s="45" t="s">
        <v>779</v>
      </c>
      <c r="F112" s="43"/>
      <c r="G112" s="43"/>
      <c r="H112" s="43"/>
      <c r="I112" s="43"/>
      <c r="J112" s="44"/>
    </row>
    <row r="113" ht="120">
      <c r="A113" s="35" t="s">
        <v>181</v>
      </c>
      <c r="B113" s="42"/>
      <c r="C113" s="43"/>
      <c r="D113" s="43"/>
      <c r="E113" s="37" t="s">
        <v>481</v>
      </c>
      <c r="F113" s="43"/>
      <c r="G113" s="43"/>
      <c r="H113" s="43"/>
      <c r="I113" s="43"/>
      <c r="J113" s="44"/>
    </row>
    <row r="114">
      <c r="A114" s="35" t="s">
        <v>171</v>
      </c>
      <c r="B114" s="35">
        <v>26</v>
      </c>
      <c r="C114" s="36" t="s">
        <v>780</v>
      </c>
      <c r="D114" s="35" t="s">
        <v>173</v>
      </c>
      <c r="E114" s="37" t="s">
        <v>781</v>
      </c>
      <c r="F114" s="38" t="s">
        <v>303</v>
      </c>
      <c r="G114" s="39">
        <v>743.31700000000001</v>
      </c>
      <c r="H114" s="40">
        <v>0</v>
      </c>
      <c r="I114" s="40">
        <f>ROUND(G114*H114,P4)</f>
        <v>0</v>
      </c>
      <c r="J114" s="38" t="s">
        <v>176</v>
      </c>
      <c r="O114" s="41">
        <f>I114*0.21</f>
        <v>0</v>
      </c>
      <c r="P114">
        <v>3</v>
      </c>
    </row>
    <row r="115" ht="30">
      <c r="A115" s="35" t="s">
        <v>177</v>
      </c>
      <c r="B115" s="42"/>
      <c r="C115" s="43"/>
      <c r="D115" s="43"/>
      <c r="E115" s="37" t="s">
        <v>782</v>
      </c>
      <c r="F115" s="43"/>
      <c r="G115" s="43"/>
      <c r="H115" s="43"/>
      <c r="I115" s="43"/>
      <c r="J115" s="44"/>
    </row>
    <row r="116">
      <c r="A116" s="35" t="s">
        <v>179</v>
      </c>
      <c r="B116" s="42"/>
      <c r="C116" s="43"/>
      <c r="D116" s="43"/>
      <c r="E116" s="45" t="s">
        <v>783</v>
      </c>
      <c r="F116" s="43"/>
      <c r="G116" s="43"/>
      <c r="H116" s="43"/>
      <c r="I116" s="43"/>
      <c r="J116" s="44"/>
    </row>
    <row r="117" ht="195">
      <c r="A117" s="35" t="s">
        <v>181</v>
      </c>
      <c r="B117" s="42"/>
      <c r="C117" s="43"/>
      <c r="D117" s="43"/>
      <c r="E117" s="37" t="s">
        <v>490</v>
      </c>
      <c r="F117" s="43"/>
      <c r="G117" s="43"/>
      <c r="H117" s="43"/>
      <c r="I117" s="43"/>
      <c r="J117" s="44"/>
    </row>
    <row r="118">
      <c r="A118" s="35" t="s">
        <v>171</v>
      </c>
      <c r="B118" s="35">
        <v>27</v>
      </c>
      <c r="C118" s="36" t="s">
        <v>784</v>
      </c>
      <c r="D118" s="35" t="s">
        <v>173</v>
      </c>
      <c r="E118" s="37" t="s">
        <v>785</v>
      </c>
      <c r="F118" s="38" t="s">
        <v>303</v>
      </c>
      <c r="G118" s="39">
        <v>765.61699999999996</v>
      </c>
      <c r="H118" s="40">
        <v>0</v>
      </c>
      <c r="I118" s="40">
        <f>ROUND(G118*H118,P4)</f>
        <v>0</v>
      </c>
      <c r="J118" s="38" t="s">
        <v>176</v>
      </c>
      <c r="O118" s="41">
        <f>I118*0.21</f>
        <v>0</v>
      </c>
      <c r="P118">
        <v>3</v>
      </c>
    </row>
    <row r="119" ht="30">
      <c r="A119" s="35" t="s">
        <v>177</v>
      </c>
      <c r="B119" s="42"/>
      <c r="C119" s="43"/>
      <c r="D119" s="43"/>
      <c r="E119" s="37" t="s">
        <v>786</v>
      </c>
      <c r="F119" s="43"/>
      <c r="G119" s="43"/>
      <c r="H119" s="43"/>
      <c r="I119" s="43"/>
      <c r="J119" s="44"/>
    </row>
    <row r="120">
      <c r="A120" s="35" t="s">
        <v>179</v>
      </c>
      <c r="B120" s="42"/>
      <c r="C120" s="43"/>
      <c r="D120" s="43"/>
      <c r="E120" s="45" t="s">
        <v>787</v>
      </c>
      <c r="F120" s="43"/>
      <c r="G120" s="43"/>
      <c r="H120" s="43"/>
      <c r="I120" s="43"/>
      <c r="J120" s="44"/>
    </row>
    <row r="121" ht="195">
      <c r="A121" s="35" t="s">
        <v>181</v>
      </c>
      <c r="B121" s="42"/>
      <c r="C121" s="43"/>
      <c r="D121" s="43"/>
      <c r="E121" s="37" t="s">
        <v>490</v>
      </c>
      <c r="F121" s="43"/>
      <c r="G121" s="43"/>
      <c r="H121" s="43"/>
      <c r="I121" s="43"/>
      <c r="J121" s="44"/>
    </row>
    <row r="122">
      <c r="A122" s="35" t="s">
        <v>171</v>
      </c>
      <c r="B122" s="35">
        <v>28</v>
      </c>
      <c r="C122" s="36" t="s">
        <v>788</v>
      </c>
      <c r="D122" s="35" t="s">
        <v>173</v>
      </c>
      <c r="E122" s="37" t="s">
        <v>789</v>
      </c>
      <c r="F122" s="38" t="s">
        <v>303</v>
      </c>
      <c r="G122" s="39">
        <v>780.48299999999995</v>
      </c>
      <c r="H122" s="40">
        <v>0</v>
      </c>
      <c r="I122" s="40">
        <f>ROUND(G122*H122,P4)</f>
        <v>0</v>
      </c>
      <c r="J122" s="38" t="s">
        <v>176</v>
      </c>
      <c r="O122" s="41">
        <f>I122*0.21</f>
        <v>0</v>
      </c>
      <c r="P122">
        <v>3</v>
      </c>
    </row>
    <row r="123" ht="30">
      <c r="A123" s="35" t="s">
        <v>177</v>
      </c>
      <c r="B123" s="42"/>
      <c r="C123" s="43"/>
      <c r="D123" s="43"/>
      <c r="E123" s="37" t="s">
        <v>790</v>
      </c>
      <c r="F123" s="43"/>
      <c r="G123" s="43"/>
      <c r="H123" s="43"/>
      <c r="I123" s="43"/>
      <c r="J123" s="44"/>
    </row>
    <row r="124">
      <c r="A124" s="35" t="s">
        <v>179</v>
      </c>
      <c r="B124" s="42"/>
      <c r="C124" s="43"/>
      <c r="D124" s="43"/>
      <c r="E124" s="45" t="s">
        <v>791</v>
      </c>
      <c r="F124" s="43"/>
      <c r="G124" s="43"/>
      <c r="H124" s="43"/>
      <c r="I124" s="43"/>
      <c r="J124" s="44"/>
    </row>
    <row r="125" ht="195">
      <c r="A125" s="35" t="s">
        <v>181</v>
      </c>
      <c r="B125" s="42"/>
      <c r="C125" s="43"/>
      <c r="D125" s="43"/>
      <c r="E125" s="37" t="s">
        <v>490</v>
      </c>
      <c r="F125" s="43"/>
      <c r="G125" s="43"/>
      <c r="H125" s="43"/>
      <c r="I125" s="43"/>
      <c r="J125" s="44"/>
    </row>
    <row r="126">
      <c r="A126" s="35" t="s">
        <v>171</v>
      </c>
      <c r="B126" s="35">
        <v>29</v>
      </c>
      <c r="C126" s="36" t="s">
        <v>499</v>
      </c>
      <c r="D126" s="35" t="s">
        <v>173</v>
      </c>
      <c r="E126" s="37" t="s">
        <v>500</v>
      </c>
      <c r="F126" s="38" t="s">
        <v>303</v>
      </c>
      <c r="G126" s="39">
        <v>869.68100000000004</v>
      </c>
      <c r="H126" s="40">
        <v>0</v>
      </c>
      <c r="I126" s="40">
        <f>ROUND(G126*H126,P4)</f>
        <v>0</v>
      </c>
      <c r="J126" s="38" t="s">
        <v>176</v>
      </c>
      <c r="O126" s="41">
        <f>I126*0.21</f>
        <v>0</v>
      </c>
      <c r="P126">
        <v>3</v>
      </c>
    </row>
    <row r="127" ht="30">
      <c r="A127" s="35" t="s">
        <v>177</v>
      </c>
      <c r="B127" s="42"/>
      <c r="C127" s="43"/>
      <c r="D127" s="43"/>
      <c r="E127" s="37" t="s">
        <v>501</v>
      </c>
      <c r="F127" s="43"/>
      <c r="G127" s="43"/>
      <c r="H127" s="43"/>
      <c r="I127" s="43"/>
      <c r="J127" s="44"/>
    </row>
    <row r="128">
      <c r="A128" s="35" t="s">
        <v>179</v>
      </c>
      <c r="B128" s="42"/>
      <c r="C128" s="43"/>
      <c r="D128" s="43"/>
      <c r="E128" s="45" t="s">
        <v>772</v>
      </c>
      <c r="F128" s="43"/>
      <c r="G128" s="43"/>
      <c r="H128" s="43"/>
      <c r="I128" s="43"/>
      <c r="J128" s="44"/>
    </row>
    <row r="129" ht="75">
      <c r="A129" s="35" t="s">
        <v>181</v>
      </c>
      <c r="B129" s="42"/>
      <c r="C129" s="43"/>
      <c r="D129" s="43"/>
      <c r="E129" s="37" t="s">
        <v>503</v>
      </c>
      <c r="F129" s="43"/>
      <c r="G129" s="43"/>
      <c r="H129" s="43"/>
      <c r="I129" s="43"/>
      <c r="J129" s="44"/>
    </row>
    <row r="130">
      <c r="A130" s="29" t="s">
        <v>168</v>
      </c>
      <c r="B130" s="30"/>
      <c r="C130" s="31" t="s">
        <v>318</v>
      </c>
      <c r="D130" s="32"/>
      <c r="E130" s="29" t="s">
        <v>319</v>
      </c>
      <c r="F130" s="32"/>
      <c r="G130" s="32"/>
      <c r="H130" s="32"/>
      <c r="I130" s="33">
        <f>SUMIFS(I131:I150,A131:A150,"P")</f>
        <v>0</v>
      </c>
      <c r="J130" s="34"/>
    </row>
    <row r="131" ht="30">
      <c r="A131" s="35" t="s">
        <v>171</v>
      </c>
      <c r="B131" s="35">
        <v>30</v>
      </c>
      <c r="C131" s="36" t="s">
        <v>508</v>
      </c>
      <c r="D131" s="35" t="s">
        <v>173</v>
      </c>
      <c r="E131" s="37" t="s">
        <v>509</v>
      </c>
      <c r="F131" s="38" t="s">
        <v>322</v>
      </c>
      <c r="G131" s="39">
        <v>152</v>
      </c>
      <c r="H131" s="40">
        <v>0</v>
      </c>
      <c r="I131" s="40">
        <f>ROUND(G131*H131,P4)</f>
        <v>0</v>
      </c>
      <c r="J131" s="38" t="s">
        <v>176</v>
      </c>
      <c r="O131" s="41">
        <f>I131*0.21</f>
        <v>0</v>
      </c>
      <c r="P131">
        <v>3</v>
      </c>
    </row>
    <row r="132" ht="45">
      <c r="A132" s="35" t="s">
        <v>177</v>
      </c>
      <c r="B132" s="42"/>
      <c r="C132" s="43"/>
      <c r="D132" s="43"/>
      <c r="E132" s="37" t="s">
        <v>510</v>
      </c>
      <c r="F132" s="43"/>
      <c r="G132" s="43"/>
      <c r="H132" s="43"/>
      <c r="I132" s="43"/>
      <c r="J132" s="44"/>
    </row>
    <row r="133">
      <c r="A133" s="35" t="s">
        <v>179</v>
      </c>
      <c r="B133" s="42"/>
      <c r="C133" s="43"/>
      <c r="D133" s="43"/>
      <c r="E133" s="45" t="s">
        <v>792</v>
      </c>
      <c r="F133" s="43"/>
      <c r="G133" s="43"/>
      <c r="H133" s="43"/>
      <c r="I133" s="43"/>
      <c r="J133" s="44"/>
    </row>
    <row r="134" ht="225">
      <c r="A134" s="35" t="s">
        <v>181</v>
      </c>
      <c r="B134" s="42"/>
      <c r="C134" s="43"/>
      <c r="D134" s="43"/>
      <c r="E134" s="37" t="s">
        <v>512</v>
      </c>
      <c r="F134" s="43"/>
      <c r="G134" s="43"/>
      <c r="H134" s="43"/>
      <c r="I134" s="43"/>
      <c r="J134" s="44"/>
    </row>
    <row r="135">
      <c r="A135" s="35" t="s">
        <v>171</v>
      </c>
      <c r="B135" s="35">
        <v>31</v>
      </c>
      <c r="C135" s="36" t="s">
        <v>715</v>
      </c>
      <c r="D135" s="35" t="s">
        <v>173</v>
      </c>
      <c r="E135" s="37" t="s">
        <v>716</v>
      </c>
      <c r="F135" s="38" t="s">
        <v>322</v>
      </c>
      <c r="G135" s="39">
        <v>6.5</v>
      </c>
      <c r="H135" s="40">
        <v>0</v>
      </c>
      <c r="I135" s="40">
        <f>ROUND(G135*H135,P4)</f>
        <v>0</v>
      </c>
      <c r="J135" s="38" t="s">
        <v>176</v>
      </c>
      <c r="O135" s="41">
        <f>I135*0.21</f>
        <v>0</v>
      </c>
      <c r="P135">
        <v>3</v>
      </c>
    </row>
    <row r="136">
      <c r="A136" s="35" t="s">
        <v>177</v>
      </c>
      <c r="B136" s="42"/>
      <c r="C136" s="43"/>
      <c r="D136" s="43"/>
      <c r="E136" s="37" t="s">
        <v>717</v>
      </c>
      <c r="F136" s="43"/>
      <c r="G136" s="43"/>
      <c r="H136" s="43"/>
      <c r="I136" s="43"/>
      <c r="J136" s="44"/>
    </row>
    <row r="137">
      <c r="A137" s="35" t="s">
        <v>179</v>
      </c>
      <c r="B137" s="42"/>
      <c r="C137" s="43"/>
      <c r="D137" s="43"/>
      <c r="E137" s="45" t="s">
        <v>793</v>
      </c>
      <c r="F137" s="43"/>
      <c r="G137" s="43"/>
      <c r="H137" s="43"/>
      <c r="I137" s="43"/>
      <c r="J137" s="44"/>
    </row>
    <row r="138" ht="75">
      <c r="A138" s="35" t="s">
        <v>181</v>
      </c>
      <c r="B138" s="42"/>
      <c r="C138" s="43"/>
      <c r="D138" s="43"/>
      <c r="E138" s="37" t="s">
        <v>719</v>
      </c>
      <c r="F138" s="43"/>
      <c r="G138" s="43"/>
      <c r="H138" s="43"/>
      <c r="I138" s="43"/>
      <c r="J138" s="44"/>
    </row>
    <row r="139">
      <c r="A139" s="35" t="s">
        <v>171</v>
      </c>
      <c r="B139" s="35">
        <v>32</v>
      </c>
      <c r="C139" s="36" t="s">
        <v>720</v>
      </c>
      <c r="D139" s="35" t="s">
        <v>173</v>
      </c>
      <c r="E139" s="37" t="s">
        <v>721</v>
      </c>
      <c r="F139" s="38" t="s">
        <v>322</v>
      </c>
      <c r="G139" s="39">
        <v>6.5</v>
      </c>
      <c r="H139" s="40">
        <v>0</v>
      </c>
      <c r="I139" s="40">
        <f>ROUND(G139*H139,P4)</f>
        <v>0</v>
      </c>
      <c r="J139" s="38" t="s">
        <v>271</v>
      </c>
      <c r="O139" s="41">
        <f>I139*0.21</f>
        <v>0</v>
      </c>
      <c r="P139">
        <v>3</v>
      </c>
    </row>
    <row r="140" ht="30">
      <c r="A140" s="35" t="s">
        <v>177</v>
      </c>
      <c r="B140" s="42"/>
      <c r="C140" s="43"/>
      <c r="D140" s="43"/>
      <c r="E140" s="37" t="s">
        <v>722</v>
      </c>
      <c r="F140" s="43"/>
      <c r="G140" s="43"/>
      <c r="H140" s="43"/>
      <c r="I140" s="43"/>
      <c r="J140" s="44"/>
    </row>
    <row r="141">
      <c r="A141" s="35" t="s">
        <v>179</v>
      </c>
      <c r="B141" s="42"/>
      <c r="C141" s="43"/>
      <c r="D141" s="43"/>
      <c r="E141" s="45" t="s">
        <v>794</v>
      </c>
      <c r="F141" s="43"/>
      <c r="G141" s="43"/>
      <c r="H141" s="43"/>
      <c r="I141" s="43"/>
      <c r="J141" s="44"/>
    </row>
    <row r="142" ht="90">
      <c r="A142" s="35" t="s">
        <v>181</v>
      </c>
      <c r="B142" s="42"/>
      <c r="C142" s="43"/>
      <c r="D142" s="43"/>
      <c r="E142" s="37" t="s">
        <v>724</v>
      </c>
      <c r="F142" s="43"/>
      <c r="G142" s="43"/>
      <c r="H142" s="43"/>
      <c r="I142" s="43"/>
      <c r="J142" s="44"/>
    </row>
    <row r="143">
      <c r="A143" s="35" t="s">
        <v>171</v>
      </c>
      <c r="B143" s="35">
        <v>33</v>
      </c>
      <c r="C143" s="36" t="s">
        <v>795</v>
      </c>
      <c r="D143" s="35" t="s">
        <v>173</v>
      </c>
      <c r="E143" s="37" t="s">
        <v>796</v>
      </c>
      <c r="F143" s="38" t="s">
        <v>241</v>
      </c>
      <c r="G143" s="39">
        <v>1.875</v>
      </c>
      <c r="H143" s="40">
        <v>0</v>
      </c>
      <c r="I143" s="40">
        <f>ROUND(G143*H143,P4)</f>
        <v>0</v>
      </c>
      <c r="J143" s="38" t="s">
        <v>176</v>
      </c>
      <c r="O143" s="41">
        <f>I143*0.21</f>
        <v>0</v>
      </c>
      <c r="P143">
        <v>3</v>
      </c>
    </row>
    <row r="144" ht="60">
      <c r="A144" s="35" t="s">
        <v>177</v>
      </c>
      <c r="B144" s="42"/>
      <c r="C144" s="43"/>
      <c r="D144" s="43"/>
      <c r="E144" s="37" t="s">
        <v>797</v>
      </c>
      <c r="F144" s="43"/>
      <c r="G144" s="43"/>
      <c r="H144" s="43"/>
      <c r="I144" s="43"/>
      <c r="J144" s="44"/>
    </row>
    <row r="145">
      <c r="A145" s="35" t="s">
        <v>179</v>
      </c>
      <c r="B145" s="42"/>
      <c r="C145" s="43"/>
      <c r="D145" s="43"/>
      <c r="E145" s="45" t="s">
        <v>798</v>
      </c>
      <c r="F145" s="43"/>
      <c r="G145" s="43"/>
      <c r="H145" s="43"/>
      <c r="I145" s="43"/>
      <c r="J145" s="44"/>
    </row>
    <row r="146" ht="180">
      <c r="A146" s="35" t="s">
        <v>181</v>
      </c>
      <c r="B146" s="42"/>
      <c r="C146" s="43"/>
      <c r="D146" s="43"/>
      <c r="E146" s="37" t="s">
        <v>799</v>
      </c>
      <c r="F146" s="43"/>
      <c r="G146" s="43"/>
      <c r="H146" s="43"/>
      <c r="I146" s="43"/>
      <c r="J146" s="44"/>
    </row>
    <row r="147">
      <c r="A147" s="35" t="s">
        <v>171</v>
      </c>
      <c r="B147" s="35">
        <v>34</v>
      </c>
      <c r="C147" s="36" t="s">
        <v>800</v>
      </c>
      <c r="D147" s="35" t="s">
        <v>173</v>
      </c>
      <c r="E147" s="37" t="s">
        <v>801</v>
      </c>
      <c r="F147" s="38" t="s">
        <v>322</v>
      </c>
      <c r="G147" s="39">
        <v>13.5</v>
      </c>
      <c r="H147" s="40">
        <v>0</v>
      </c>
      <c r="I147" s="40">
        <f>ROUND(G147*H147,P4)</f>
        <v>0</v>
      </c>
      <c r="J147" s="38" t="s">
        <v>176</v>
      </c>
      <c r="O147" s="41">
        <f>I147*0.21</f>
        <v>0</v>
      </c>
      <c r="P147">
        <v>3</v>
      </c>
    </row>
    <row r="148" ht="45">
      <c r="A148" s="35" t="s">
        <v>177</v>
      </c>
      <c r="B148" s="42"/>
      <c r="C148" s="43"/>
      <c r="D148" s="43"/>
      <c r="E148" s="37" t="s">
        <v>802</v>
      </c>
      <c r="F148" s="43"/>
      <c r="G148" s="43"/>
      <c r="H148" s="43"/>
      <c r="I148" s="43"/>
      <c r="J148" s="44"/>
    </row>
    <row r="149">
      <c r="A149" s="35" t="s">
        <v>179</v>
      </c>
      <c r="B149" s="42"/>
      <c r="C149" s="43"/>
      <c r="D149" s="43"/>
      <c r="E149" s="45" t="s">
        <v>803</v>
      </c>
      <c r="F149" s="43"/>
      <c r="G149" s="43"/>
      <c r="H149" s="43"/>
      <c r="I149" s="43"/>
      <c r="J149" s="44"/>
    </row>
    <row r="150" ht="210">
      <c r="A150" s="35" t="s">
        <v>181</v>
      </c>
      <c r="B150" s="46"/>
      <c r="C150" s="47"/>
      <c r="D150" s="47"/>
      <c r="E150" s="37" t="s">
        <v>729</v>
      </c>
      <c r="F150" s="47"/>
      <c r="G150" s="47"/>
      <c r="H150" s="47"/>
      <c r="I150" s="47"/>
      <c r="J150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43</v>
      </c>
      <c r="I3" s="23">
        <f>SUMIFS(I8:I107,A8:A107,"SD")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156</v>
      </c>
      <c r="C4" s="19" t="s">
        <v>43</v>
      </c>
      <c r="D4" s="20"/>
      <c r="E4" s="21" t="s">
        <v>44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157</v>
      </c>
      <c r="B5" s="25" t="s">
        <v>158</v>
      </c>
      <c r="C5" s="7" t="s">
        <v>159</v>
      </c>
      <c r="D5" s="7" t="s">
        <v>160</v>
      </c>
      <c r="E5" s="7" t="s">
        <v>161</v>
      </c>
      <c r="F5" s="7" t="s">
        <v>162</v>
      </c>
      <c r="G5" s="7" t="s">
        <v>163</v>
      </c>
      <c r="H5" s="7" t="s">
        <v>164</v>
      </c>
      <c r="I5" s="7"/>
      <c r="J5" s="26" t="s">
        <v>165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166</v>
      </c>
      <c r="I6" s="7" t="s">
        <v>167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168</v>
      </c>
      <c r="B8" s="30"/>
      <c r="C8" s="31" t="s">
        <v>169</v>
      </c>
      <c r="D8" s="32"/>
      <c r="E8" s="29" t="s">
        <v>170</v>
      </c>
      <c r="F8" s="32"/>
      <c r="G8" s="32"/>
      <c r="H8" s="32"/>
      <c r="I8" s="33">
        <f>SUMIFS(I9:I16,A9:A16,"P")</f>
        <v>0</v>
      </c>
      <c r="J8" s="34"/>
    </row>
    <row r="9">
      <c r="A9" s="35" t="s">
        <v>171</v>
      </c>
      <c r="B9" s="35">
        <v>1</v>
      </c>
      <c r="C9" s="36" t="s">
        <v>367</v>
      </c>
      <c r="D9" s="35" t="s">
        <v>188</v>
      </c>
      <c r="E9" s="37" t="s">
        <v>368</v>
      </c>
      <c r="F9" s="38" t="s">
        <v>263</v>
      </c>
      <c r="G9" s="39">
        <v>37.335000000000001</v>
      </c>
      <c r="H9" s="40">
        <v>0</v>
      </c>
      <c r="I9" s="40">
        <f>ROUND(G9*H9,P4)</f>
        <v>0</v>
      </c>
      <c r="J9" s="38" t="s">
        <v>176</v>
      </c>
      <c r="O9" s="41">
        <f>I9*0.21</f>
        <v>0</v>
      </c>
      <c r="P9">
        <v>3</v>
      </c>
    </row>
    <row r="10">
      <c r="A10" s="35" t="s">
        <v>177</v>
      </c>
      <c r="B10" s="42"/>
      <c r="C10" s="43"/>
      <c r="D10" s="43"/>
      <c r="E10" s="37" t="s">
        <v>369</v>
      </c>
      <c r="F10" s="43"/>
      <c r="G10" s="43"/>
      <c r="H10" s="43"/>
      <c r="I10" s="43"/>
      <c r="J10" s="44"/>
    </row>
    <row r="11">
      <c r="A11" s="35" t="s">
        <v>179</v>
      </c>
      <c r="B11" s="42"/>
      <c r="C11" s="43"/>
      <c r="D11" s="43"/>
      <c r="E11" s="45" t="s">
        <v>804</v>
      </c>
      <c r="F11" s="43"/>
      <c r="G11" s="43"/>
      <c r="H11" s="43"/>
      <c r="I11" s="43"/>
      <c r="J11" s="44"/>
    </row>
    <row r="12" ht="75">
      <c r="A12" s="35" t="s">
        <v>181</v>
      </c>
      <c r="B12" s="42"/>
      <c r="C12" s="43"/>
      <c r="D12" s="43"/>
      <c r="E12" s="37" t="s">
        <v>371</v>
      </c>
      <c r="F12" s="43"/>
      <c r="G12" s="43"/>
      <c r="H12" s="43"/>
      <c r="I12" s="43"/>
      <c r="J12" s="44"/>
    </row>
    <row r="13">
      <c r="A13" s="35" t="s">
        <v>171</v>
      </c>
      <c r="B13" s="35">
        <v>2</v>
      </c>
      <c r="C13" s="36" t="s">
        <v>367</v>
      </c>
      <c r="D13" s="35" t="s">
        <v>199</v>
      </c>
      <c r="E13" s="37" t="s">
        <v>368</v>
      </c>
      <c r="F13" s="38" t="s">
        <v>263</v>
      </c>
      <c r="G13" s="39">
        <v>23.594999999999999</v>
      </c>
      <c r="H13" s="40">
        <v>0</v>
      </c>
      <c r="I13" s="40">
        <f>ROUND(G13*H13,P4)</f>
        <v>0</v>
      </c>
      <c r="J13" s="38" t="s">
        <v>176</v>
      </c>
      <c r="O13" s="41">
        <f>I13*0.21</f>
        <v>0</v>
      </c>
      <c r="P13">
        <v>3</v>
      </c>
    </row>
    <row r="14">
      <c r="A14" s="35" t="s">
        <v>177</v>
      </c>
      <c r="B14" s="42"/>
      <c r="C14" s="43"/>
      <c r="D14" s="43"/>
      <c r="E14" s="37" t="s">
        <v>805</v>
      </c>
      <c r="F14" s="43"/>
      <c r="G14" s="43"/>
      <c r="H14" s="43"/>
      <c r="I14" s="43"/>
      <c r="J14" s="44"/>
    </row>
    <row r="15">
      <c r="A15" s="35" t="s">
        <v>179</v>
      </c>
      <c r="B15" s="42"/>
      <c r="C15" s="43"/>
      <c r="D15" s="43"/>
      <c r="E15" s="45" t="s">
        <v>806</v>
      </c>
      <c r="F15" s="43"/>
      <c r="G15" s="43"/>
      <c r="H15" s="43"/>
      <c r="I15" s="43"/>
      <c r="J15" s="44"/>
    </row>
    <row r="16" ht="75">
      <c r="A16" s="35" t="s">
        <v>181</v>
      </c>
      <c r="B16" s="42"/>
      <c r="C16" s="43"/>
      <c r="D16" s="43"/>
      <c r="E16" s="37" t="s">
        <v>371</v>
      </c>
      <c r="F16" s="43"/>
      <c r="G16" s="43"/>
      <c r="H16" s="43"/>
      <c r="I16" s="43"/>
      <c r="J16" s="44"/>
    </row>
    <row r="17">
      <c r="A17" s="29" t="s">
        <v>168</v>
      </c>
      <c r="B17" s="30"/>
      <c r="C17" s="31" t="s">
        <v>237</v>
      </c>
      <c r="D17" s="32"/>
      <c r="E17" s="29" t="s">
        <v>238</v>
      </c>
      <c r="F17" s="32"/>
      <c r="G17" s="32"/>
      <c r="H17" s="32"/>
      <c r="I17" s="33">
        <f>SUMIFS(I18:I53,A18:A53,"P")</f>
        <v>0</v>
      </c>
      <c r="J17" s="34"/>
    </row>
    <row r="18" ht="30">
      <c r="A18" s="35" t="s">
        <v>171</v>
      </c>
      <c r="B18" s="35">
        <v>3</v>
      </c>
      <c r="C18" s="36" t="s">
        <v>574</v>
      </c>
      <c r="D18" s="35" t="s">
        <v>173</v>
      </c>
      <c r="E18" s="37" t="s">
        <v>575</v>
      </c>
      <c r="F18" s="38" t="s">
        <v>241</v>
      </c>
      <c r="G18" s="39">
        <v>10.574999999999999</v>
      </c>
      <c r="H18" s="40">
        <v>0</v>
      </c>
      <c r="I18" s="40">
        <f>ROUND(G18*H18,P4)</f>
        <v>0</v>
      </c>
      <c r="J18" s="38" t="s">
        <v>176</v>
      </c>
      <c r="O18" s="41">
        <f>I18*0.21</f>
        <v>0</v>
      </c>
      <c r="P18">
        <v>3</v>
      </c>
    </row>
    <row r="19" ht="60">
      <c r="A19" s="35" t="s">
        <v>177</v>
      </c>
      <c r="B19" s="42"/>
      <c r="C19" s="43"/>
      <c r="D19" s="43"/>
      <c r="E19" s="37" t="s">
        <v>807</v>
      </c>
      <c r="F19" s="43"/>
      <c r="G19" s="43"/>
      <c r="H19" s="43"/>
      <c r="I19" s="43"/>
      <c r="J19" s="44"/>
    </row>
    <row r="20">
      <c r="A20" s="35" t="s">
        <v>179</v>
      </c>
      <c r="B20" s="42"/>
      <c r="C20" s="43"/>
      <c r="D20" s="43"/>
      <c r="E20" s="45" t="s">
        <v>808</v>
      </c>
      <c r="F20" s="43"/>
      <c r="G20" s="43"/>
      <c r="H20" s="43"/>
      <c r="I20" s="43"/>
      <c r="J20" s="44"/>
    </row>
    <row r="21" ht="120">
      <c r="A21" s="35" t="s">
        <v>181</v>
      </c>
      <c r="B21" s="42"/>
      <c r="C21" s="43"/>
      <c r="D21" s="43"/>
      <c r="E21" s="37" t="s">
        <v>573</v>
      </c>
      <c r="F21" s="43"/>
      <c r="G21" s="43"/>
      <c r="H21" s="43"/>
      <c r="I21" s="43"/>
      <c r="J21" s="44"/>
    </row>
    <row r="22">
      <c r="A22" s="35" t="s">
        <v>171</v>
      </c>
      <c r="B22" s="35">
        <v>4</v>
      </c>
      <c r="C22" s="36" t="s">
        <v>578</v>
      </c>
      <c r="D22" s="35" t="s">
        <v>173</v>
      </c>
      <c r="E22" s="37" t="s">
        <v>579</v>
      </c>
      <c r="F22" s="38" t="s">
        <v>241</v>
      </c>
      <c r="G22" s="39">
        <v>17.625</v>
      </c>
      <c r="H22" s="40">
        <v>0</v>
      </c>
      <c r="I22" s="40">
        <f>ROUND(G22*H22,P4)</f>
        <v>0</v>
      </c>
      <c r="J22" s="38" t="s">
        <v>176</v>
      </c>
      <c r="O22" s="41">
        <f>I22*0.21</f>
        <v>0</v>
      </c>
      <c r="P22">
        <v>3</v>
      </c>
    </row>
    <row r="23" ht="30">
      <c r="A23" s="35" t="s">
        <v>177</v>
      </c>
      <c r="B23" s="42"/>
      <c r="C23" s="43"/>
      <c r="D23" s="43"/>
      <c r="E23" s="37" t="s">
        <v>809</v>
      </c>
      <c r="F23" s="43"/>
      <c r="G23" s="43"/>
      <c r="H23" s="43"/>
      <c r="I23" s="43"/>
      <c r="J23" s="44"/>
    </row>
    <row r="24">
      <c r="A24" s="35" t="s">
        <v>179</v>
      </c>
      <c r="B24" s="42"/>
      <c r="C24" s="43"/>
      <c r="D24" s="43"/>
      <c r="E24" s="45" t="s">
        <v>810</v>
      </c>
      <c r="F24" s="43"/>
      <c r="G24" s="43"/>
      <c r="H24" s="43"/>
      <c r="I24" s="43"/>
      <c r="J24" s="44"/>
    </row>
    <row r="25" ht="120">
      <c r="A25" s="35" t="s">
        <v>181</v>
      </c>
      <c r="B25" s="42"/>
      <c r="C25" s="43"/>
      <c r="D25" s="43"/>
      <c r="E25" s="37" t="s">
        <v>573</v>
      </c>
      <c r="F25" s="43"/>
      <c r="G25" s="43"/>
      <c r="H25" s="43"/>
      <c r="I25" s="43"/>
      <c r="J25" s="44"/>
    </row>
    <row r="26">
      <c r="A26" s="35" t="s">
        <v>171</v>
      </c>
      <c r="B26" s="35">
        <v>5</v>
      </c>
      <c r="C26" s="36" t="s">
        <v>372</v>
      </c>
      <c r="D26" s="35" t="s">
        <v>173</v>
      </c>
      <c r="E26" s="37" t="s">
        <v>373</v>
      </c>
      <c r="F26" s="38" t="s">
        <v>241</v>
      </c>
      <c r="G26" s="39">
        <v>16.050000000000001</v>
      </c>
      <c r="H26" s="40">
        <v>0</v>
      </c>
      <c r="I26" s="40">
        <f>ROUND(G26*H26,P4)</f>
        <v>0</v>
      </c>
      <c r="J26" s="38" t="s">
        <v>176</v>
      </c>
      <c r="O26" s="41">
        <f>I26*0.21</f>
        <v>0</v>
      </c>
      <c r="P26">
        <v>3</v>
      </c>
    </row>
    <row r="27">
      <c r="A27" s="35" t="s">
        <v>177</v>
      </c>
      <c r="B27" s="42"/>
      <c r="C27" s="43"/>
      <c r="D27" s="43"/>
      <c r="E27" s="37" t="s">
        <v>374</v>
      </c>
      <c r="F27" s="43"/>
      <c r="G27" s="43"/>
      <c r="H27" s="43"/>
      <c r="I27" s="43"/>
      <c r="J27" s="44"/>
    </row>
    <row r="28">
      <c r="A28" s="35" t="s">
        <v>179</v>
      </c>
      <c r="B28" s="42"/>
      <c r="C28" s="43"/>
      <c r="D28" s="43"/>
      <c r="E28" s="45" t="s">
        <v>811</v>
      </c>
      <c r="F28" s="43"/>
      <c r="G28" s="43"/>
      <c r="H28" s="43"/>
      <c r="I28" s="43"/>
      <c r="J28" s="44"/>
    </row>
    <row r="29" ht="75">
      <c r="A29" s="35" t="s">
        <v>181</v>
      </c>
      <c r="B29" s="42"/>
      <c r="C29" s="43"/>
      <c r="D29" s="43"/>
      <c r="E29" s="37" t="s">
        <v>376</v>
      </c>
      <c r="F29" s="43"/>
      <c r="G29" s="43"/>
      <c r="H29" s="43"/>
      <c r="I29" s="43"/>
      <c r="J29" s="44"/>
    </row>
    <row r="30">
      <c r="A30" s="35" t="s">
        <v>171</v>
      </c>
      <c r="B30" s="35">
        <v>6</v>
      </c>
      <c r="C30" s="36" t="s">
        <v>382</v>
      </c>
      <c r="D30" s="35" t="s">
        <v>173</v>
      </c>
      <c r="E30" s="37" t="s">
        <v>383</v>
      </c>
      <c r="F30" s="38" t="s">
        <v>241</v>
      </c>
      <c r="G30" s="39">
        <v>22.949000000000002</v>
      </c>
      <c r="H30" s="40">
        <v>0</v>
      </c>
      <c r="I30" s="40">
        <f>ROUND(G30*H30,P4)</f>
        <v>0</v>
      </c>
      <c r="J30" s="38" t="s">
        <v>176</v>
      </c>
      <c r="O30" s="41">
        <f>I30*0.21</f>
        <v>0</v>
      </c>
      <c r="P30">
        <v>3</v>
      </c>
    </row>
    <row r="31" ht="30">
      <c r="A31" s="35" t="s">
        <v>177</v>
      </c>
      <c r="B31" s="42"/>
      <c r="C31" s="43"/>
      <c r="D31" s="43"/>
      <c r="E31" s="37" t="s">
        <v>664</v>
      </c>
      <c r="F31" s="43"/>
      <c r="G31" s="43"/>
      <c r="H31" s="43"/>
      <c r="I31" s="43"/>
      <c r="J31" s="44"/>
    </row>
    <row r="32">
      <c r="A32" s="35" t="s">
        <v>179</v>
      </c>
      <c r="B32" s="42"/>
      <c r="C32" s="43"/>
      <c r="D32" s="43"/>
      <c r="E32" s="45" t="s">
        <v>812</v>
      </c>
      <c r="F32" s="43"/>
      <c r="G32" s="43"/>
      <c r="H32" s="43"/>
      <c r="I32" s="43"/>
      <c r="J32" s="44"/>
    </row>
    <row r="33" ht="405">
      <c r="A33" s="35" t="s">
        <v>181</v>
      </c>
      <c r="B33" s="42"/>
      <c r="C33" s="43"/>
      <c r="D33" s="43"/>
      <c r="E33" s="37" t="s">
        <v>386</v>
      </c>
      <c r="F33" s="43"/>
      <c r="G33" s="43"/>
      <c r="H33" s="43"/>
      <c r="I33" s="43"/>
      <c r="J33" s="44"/>
    </row>
    <row r="34">
      <c r="A34" s="35" t="s">
        <v>171</v>
      </c>
      <c r="B34" s="35">
        <v>7</v>
      </c>
      <c r="C34" s="36" t="s">
        <v>813</v>
      </c>
      <c r="D34" s="35" t="s">
        <v>173</v>
      </c>
      <c r="E34" s="37" t="s">
        <v>814</v>
      </c>
      <c r="F34" s="38" t="s">
        <v>303</v>
      </c>
      <c r="G34" s="39">
        <v>60.5</v>
      </c>
      <c r="H34" s="40">
        <v>0</v>
      </c>
      <c r="I34" s="40">
        <f>ROUND(G34*H34,P4)</f>
        <v>0</v>
      </c>
      <c r="J34" s="38" t="s">
        <v>176</v>
      </c>
      <c r="O34" s="41">
        <f>I34*0.21</f>
        <v>0</v>
      </c>
      <c r="P34">
        <v>3</v>
      </c>
    </row>
    <row r="35" ht="45">
      <c r="A35" s="35" t="s">
        <v>177</v>
      </c>
      <c r="B35" s="42"/>
      <c r="C35" s="43"/>
      <c r="D35" s="43"/>
      <c r="E35" s="37" t="s">
        <v>815</v>
      </c>
      <c r="F35" s="43"/>
      <c r="G35" s="43"/>
      <c r="H35" s="43"/>
      <c r="I35" s="43"/>
      <c r="J35" s="44"/>
    </row>
    <row r="36">
      <c r="A36" s="35" t="s">
        <v>179</v>
      </c>
      <c r="B36" s="42"/>
      <c r="C36" s="43"/>
      <c r="D36" s="43"/>
      <c r="E36" s="45" t="s">
        <v>816</v>
      </c>
      <c r="F36" s="43"/>
      <c r="G36" s="43"/>
      <c r="H36" s="43"/>
      <c r="I36" s="43"/>
      <c r="J36" s="44"/>
    </row>
    <row r="37" ht="120">
      <c r="A37" s="35" t="s">
        <v>181</v>
      </c>
      <c r="B37" s="42"/>
      <c r="C37" s="43"/>
      <c r="D37" s="43"/>
      <c r="E37" s="37" t="s">
        <v>817</v>
      </c>
      <c r="F37" s="43"/>
      <c r="G37" s="43"/>
      <c r="H37" s="43"/>
      <c r="I37" s="43"/>
      <c r="J37" s="44"/>
    </row>
    <row r="38">
      <c r="A38" s="35" t="s">
        <v>171</v>
      </c>
      <c r="B38" s="35">
        <v>8</v>
      </c>
      <c r="C38" s="36" t="s">
        <v>245</v>
      </c>
      <c r="D38" s="35" t="s">
        <v>173</v>
      </c>
      <c r="E38" s="37" t="s">
        <v>246</v>
      </c>
      <c r="F38" s="38" t="s">
        <v>241</v>
      </c>
      <c r="G38" s="39">
        <v>35.700000000000003</v>
      </c>
      <c r="H38" s="40">
        <v>0</v>
      </c>
      <c r="I38" s="40">
        <f>ROUND(G38*H38,P4)</f>
        <v>0</v>
      </c>
      <c r="J38" s="38" t="s">
        <v>176</v>
      </c>
      <c r="O38" s="41">
        <f>I38*0.21</f>
        <v>0</v>
      </c>
      <c r="P38">
        <v>3</v>
      </c>
    </row>
    <row r="39">
      <c r="A39" s="35" t="s">
        <v>177</v>
      </c>
      <c r="B39" s="42"/>
      <c r="C39" s="43"/>
      <c r="D39" s="43"/>
      <c r="E39" s="37" t="s">
        <v>247</v>
      </c>
      <c r="F39" s="43"/>
      <c r="G39" s="43"/>
      <c r="H39" s="43"/>
      <c r="I39" s="43"/>
      <c r="J39" s="44"/>
    </row>
    <row r="40" ht="60">
      <c r="A40" s="35" t="s">
        <v>179</v>
      </c>
      <c r="B40" s="42"/>
      <c r="C40" s="43"/>
      <c r="D40" s="43"/>
      <c r="E40" s="45" t="s">
        <v>818</v>
      </c>
      <c r="F40" s="43"/>
      <c r="G40" s="43"/>
      <c r="H40" s="43"/>
      <c r="I40" s="43"/>
      <c r="J40" s="44"/>
    </row>
    <row r="41" ht="270">
      <c r="A41" s="35" t="s">
        <v>181</v>
      </c>
      <c r="B41" s="42"/>
      <c r="C41" s="43"/>
      <c r="D41" s="43"/>
      <c r="E41" s="37" t="s">
        <v>248</v>
      </c>
      <c r="F41" s="43"/>
      <c r="G41" s="43"/>
      <c r="H41" s="43"/>
      <c r="I41" s="43"/>
      <c r="J41" s="44"/>
    </row>
    <row r="42">
      <c r="A42" s="35" t="s">
        <v>171</v>
      </c>
      <c r="B42" s="35">
        <v>9</v>
      </c>
      <c r="C42" s="36" t="s">
        <v>408</v>
      </c>
      <c r="D42" s="35" t="s">
        <v>173</v>
      </c>
      <c r="E42" s="37" t="s">
        <v>409</v>
      </c>
      <c r="F42" s="38" t="s">
        <v>303</v>
      </c>
      <c r="G42" s="39">
        <v>159.84999999999999</v>
      </c>
      <c r="H42" s="40">
        <v>0</v>
      </c>
      <c r="I42" s="40">
        <f>ROUND(G42*H42,P4)</f>
        <v>0</v>
      </c>
      <c r="J42" s="38" t="s">
        <v>176</v>
      </c>
      <c r="O42" s="41">
        <f>I42*0.21</f>
        <v>0</v>
      </c>
      <c r="P42">
        <v>3</v>
      </c>
    </row>
    <row r="43">
      <c r="A43" s="35" t="s">
        <v>177</v>
      </c>
      <c r="B43" s="42"/>
      <c r="C43" s="43"/>
      <c r="D43" s="43"/>
      <c r="E43" s="37" t="s">
        <v>819</v>
      </c>
      <c r="F43" s="43"/>
      <c r="G43" s="43"/>
      <c r="H43" s="43"/>
      <c r="I43" s="43"/>
      <c r="J43" s="44"/>
    </row>
    <row r="44">
      <c r="A44" s="35" t="s">
        <v>179</v>
      </c>
      <c r="B44" s="42"/>
      <c r="C44" s="43"/>
      <c r="D44" s="43"/>
      <c r="E44" s="45" t="s">
        <v>820</v>
      </c>
      <c r="F44" s="43"/>
      <c r="G44" s="43"/>
      <c r="H44" s="43"/>
      <c r="I44" s="43"/>
      <c r="J44" s="44"/>
    </row>
    <row r="45" ht="75">
      <c r="A45" s="35" t="s">
        <v>181</v>
      </c>
      <c r="B45" s="42"/>
      <c r="C45" s="43"/>
      <c r="D45" s="43"/>
      <c r="E45" s="37" t="s">
        <v>412</v>
      </c>
      <c r="F45" s="43"/>
      <c r="G45" s="43"/>
      <c r="H45" s="43"/>
      <c r="I45" s="43"/>
      <c r="J45" s="44"/>
    </row>
    <row r="46">
      <c r="A46" s="35" t="s">
        <v>171</v>
      </c>
      <c r="B46" s="35">
        <v>10</v>
      </c>
      <c r="C46" s="36" t="s">
        <v>413</v>
      </c>
      <c r="D46" s="35" t="s">
        <v>173</v>
      </c>
      <c r="E46" s="37" t="s">
        <v>414</v>
      </c>
      <c r="F46" s="38" t="s">
        <v>303</v>
      </c>
      <c r="G46" s="39">
        <v>122.59</v>
      </c>
      <c r="H46" s="40">
        <v>0</v>
      </c>
      <c r="I46" s="40">
        <f>ROUND(G46*H46,P4)</f>
        <v>0</v>
      </c>
      <c r="J46" s="38" t="s">
        <v>176</v>
      </c>
      <c r="O46" s="41">
        <f>I46*0.21</f>
        <v>0</v>
      </c>
      <c r="P46">
        <v>3</v>
      </c>
    </row>
    <row r="47">
      <c r="A47" s="35" t="s">
        <v>177</v>
      </c>
      <c r="B47" s="42"/>
      <c r="C47" s="43"/>
      <c r="D47" s="43"/>
      <c r="E47" s="37" t="s">
        <v>415</v>
      </c>
      <c r="F47" s="43"/>
      <c r="G47" s="43"/>
      <c r="H47" s="43"/>
      <c r="I47" s="43"/>
      <c r="J47" s="44"/>
    </row>
    <row r="48">
      <c r="A48" s="35" t="s">
        <v>179</v>
      </c>
      <c r="B48" s="42"/>
      <c r="C48" s="43"/>
      <c r="D48" s="43"/>
      <c r="E48" s="45" t="s">
        <v>821</v>
      </c>
      <c r="F48" s="43"/>
      <c r="G48" s="43"/>
      <c r="H48" s="43"/>
      <c r="I48" s="43"/>
      <c r="J48" s="44"/>
    </row>
    <row r="49" ht="75">
      <c r="A49" s="35" t="s">
        <v>181</v>
      </c>
      <c r="B49" s="42"/>
      <c r="C49" s="43"/>
      <c r="D49" s="43"/>
      <c r="E49" s="37" t="s">
        <v>417</v>
      </c>
      <c r="F49" s="43"/>
      <c r="G49" s="43"/>
      <c r="H49" s="43"/>
      <c r="I49" s="43"/>
      <c r="J49" s="44"/>
    </row>
    <row r="50">
      <c r="A50" s="35" t="s">
        <v>171</v>
      </c>
      <c r="B50" s="35">
        <v>11</v>
      </c>
      <c r="C50" s="36" t="s">
        <v>423</v>
      </c>
      <c r="D50" s="35" t="s">
        <v>173</v>
      </c>
      <c r="E50" s="37" t="s">
        <v>424</v>
      </c>
      <c r="F50" s="38" t="s">
        <v>303</v>
      </c>
      <c r="G50" s="39">
        <v>30.399999999999999</v>
      </c>
      <c r="H50" s="40">
        <v>0</v>
      </c>
      <c r="I50" s="40">
        <f>ROUND(G50*H50,P4)</f>
        <v>0</v>
      </c>
      <c r="J50" s="38" t="s">
        <v>176</v>
      </c>
      <c r="O50" s="41">
        <f>I50*0.21</f>
        <v>0</v>
      </c>
      <c r="P50">
        <v>3</v>
      </c>
    </row>
    <row r="51" ht="30">
      <c r="A51" s="35" t="s">
        <v>177</v>
      </c>
      <c r="B51" s="42"/>
      <c r="C51" s="43"/>
      <c r="D51" s="43"/>
      <c r="E51" s="37" t="s">
        <v>425</v>
      </c>
      <c r="F51" s="43"/>
      <c r="G51" s="43"/>
      <c r="H51" s="43"/>
      <c r="I51" s="43"/>
      <c r="J51" s="44"/>
    </row>
    <row r="52">
      <c r="A52" s="35" t="s">
        <v>179</v>
      </c>
      <c r="B52" s="42"/>
      <c r="C52" s="43"/>
      <c r="D52" s="43"/>
      <c r="E52" s="45" t="s">
        <v>822</v>
      </c>
      <c r="F52" s="43"/>
      <c r="G52" s="43"/>
      <c r="H52" s="43"/>
      <c r="I52" s="43"/>
      <c r="J52" s="44"/>
    </row>
    <row r="53" ht="75">
      <c r="A53" s="35" t="s">
        <v>181</v>
      </c>
      <c r="B53" s="42"/>
      <c r="C53" s="43"/>
      <c r="D53" s="43"/>
      <c r="E53" s="37" t="s">
        <v>427</v>
      </c>
      <c r="F53" s="43"/>
      <c r="G53" s="43"/>
      <c r="H53" s="43"/>
      <c r="I53" s="43"/>
      <c r="J53" s="44"/>
    </row>
    <row r="54">
      <c r="A54" s="29" t="s">
        <v>168</v>
      </c>
      <c r="B54" s="30"/>
      <c r="C54" s="31" t="s">
        <v>462</v>
      </c>
      <c r="D54" s="32"/>
      <c r="E54" s="29" t="s">
        <v>56</v>
      </c>
      <c r="F54" s="32"/>
      <c r="G54" s="32"/>
      <c r="H54" s="32"/>
      <c r="I54" s="33">
        <f>SUMIFS(I55:I86,A55:A86,"P")</f>
        <v>0</v>
      </c>
      <c r="J54" s="34"/>
    </row>
    <row r="55">
      <c r="A55" s="35" t="s">
        <v>171</v>
      </c>
      <c r="B55" s="35">
        <v>12</v>
      </c>
      <c r="C55" s="36" t="s">
        <v>472</v>
      </c>
      <c r="D55" s="35" t="s">
        <v>173</v>
      </c>
      <c r="E55" s="37" t="s">
        <v>473</v>
      </c>
      <c r="F55" s="38" t="s">
        <v>303</v>
      </c>
      <c r="G55" s="39">
        <v>30</v>
      </c>
      <c r="H55" s="40">
        <v>0</v>
      </c>
      <c r="I55" s="40">
        <f>ROUND(G55*H55,P4)</f>
        <v>0</v>
      </c>
      <c r="J55" s="38" t="s">
        <v>271</v>
      </c>
      <c r="O55" s="41">
        <f>I55*0.21</f>
        <v>0</v>
      </c>
      <c r="P55">
        <v>3</v>
      </c>
    </row>
    <row r="56">
      <c r="A56" s="35" t="s">
        <v>177</v>
      </c>
      <c r="B56" s="42"/>
      <c r="C56" s="43"/>
      <c r="D56" s="43"/>
      <c r="E56" s="37" t="s">
        <v>474</v>
      </c>
      <c r="F56" s="43"/>
      <c r="G56" s="43"/>
      <c r="H56" s="43"/>
      <c r="I56" s="43"/>
      <c r="J56" s="44"/>
    </row>
    <row r="57">
      <c r="A57" s="35" t="s">
        <v>179</v>
      </c>
      <c r="B57" s="42"/>
      <c r="C57" s="43"/>
      <c r="D57" s="43"/>
      <c r="E57" s="45" t="s">
        <v>823</v>
      </c>
      <c r="F57" s="43"/>
      <c r="G57" s="43"/>
      <c r="H57" s="43"/>
      <c r="I57" s="43"/>
      <c r="J57" s="44"/>
    </row>
    <row r="58" ht="120">
      <c r="A58" s="35" t="s">
        <v>181</v>
      </c>
      <c r="B58" s="42"/>
      <c r="C58" s="43"/>
      <c r="D58" s="43"/>
      <c r="E58" s="37" t="s">
        <v>476</v>
      </c>
      <c r="F58" s="43"/>
      <c r="G58" s="43"/>
      <c r="H58" s="43"/>
      <c r="I58" s="43"/>
      <c r="J58" s="44"/>
    </row>
    <row r="59">
      <c r="A59" s="35" t="s">
        <v>171</v>
      </c>
      <c r="B59" s="35">
        <v>13</v>
      </c>
      <c r="C59" s="36" t="s">
        <v>477</v>
      </c>
      <c r="D59" s="35" t="s">
        <v>173</v>
      </c>
      <c r="E59" s="37" t="s">
        <v>478</v>
      </c>
      <c r="F59" s="38" t="s">
        <v>303</v>
      </c>
      <c r="G59" s="39">
        <v>159.84999999999999</v>
      </c>
      <c r="H59" s="40">
        <v>0</v>
      </c>
      <c r="I59" s="40">
        <f>ROUND(G59*H59,P4)</f>
        <v>0</v>
      </c>
      <c r="J59" s="38" t="s">
        <v>176</v>
      </c>
      <c r="O59" s="41">
        <f>I59*0.21</f>
        <v>0</v>
      </c>
      <c r="P59">
        <v>3</v>
      </c>
    </row>
    <row r="60" ht="30">
      <c r="A60" s="35" t="s">
        <v>177</v>
      </c>
      <c r="B60" s="42"/>
      <c r="C60" s="43"/>
      <c r="D60" s="43"/>
      <c r="E60" s="37" t="s">
        <v>479</v>
      </c>
      <c r="F60" s="43"/>
      <c r="G60" s="43"/>
      <c r="H60" s="43"/>
      <c r="I60" s="43"/>
      <c r="J60" s="44"/>
    </row>
    <row r="61" ht="30">
      <c r="A61" s="35" t="s">
        <v>179</v>
      </c>
      <c r="B61" s="42"/>
      <c r="C61" s="43"/>
      <c r="D61" s="43"/>
      <c r="E61" s="45" t="s">
        <v>824</v>
      </c>
      <c r="F61" s="43"/>
      <c r="G61" s="43"/>
      <c r="H61" s="43"/>
      <c r="I61" s="43"/>
      <c r="J61" s="44"/>
    </row>
    <row r="62" ht="120">
      <c r="A62" s="35" t="s">
        <v>181</v>
      </c>
      <c r="B62" s="42"/>
      <c r="C62" s="43"/>
      <c r="D62" s="43"/>
      <c r="E62" s="37" t="s">
        <v>481</v>
      </c>
      <c r="F62" s="43"/>
      <c r="G62" s="43"/>
      <c r="H62" s="43"/>
      <c r="I62" s="43"/>
      <c r="J62" s="44"/>
    </row>
    <row r="63">
      <c r="A63" s="35" t="s">
        <v>171</v>
      </c>
      <c r="B63" s="35">
        <v>14</v>
      </c>
      <c r="C63" s="36" t="s">
        <v>482</v>
      </c>
      <c r="D63" s="35" t="s">
        <v>173</v>
      </c>
      <c r="E63" s="37" t="s">
        <v>483</v>
      </c>
      <c r="F63" s="38" t="s">
        <v>303</v>
      </c>
      <c r="G63" s="39">
        <v>289.12</v>
      </c>
      <c r="H63" s="40">
        <v>0</v>
      </c>
      <c r="I63" s="40">
        <f>ROUND(G63*H63,P4)</f>
        <v>0</v>
      </c>
      <c r="J63" s="38" t="s">
        <v>176</v>
      </c>
      <c r="O63" s="41">
        <f>I63*0.21</f>
        <v>0</v>
      </c>
      <c r="P63">
        <v>3</v>
      </c>
    </row>
    <row r="64" ht="30">
      <c r="A64" s="35" t="s">
        <v>177</v>
      </c>
      <c r="B64" s="42"/>
      <c r="C64" s="43"/>
      <c r="D64" s="43"/>
      <c r="E64" s="37" t="s">
        <v>627</v>
      </c>
      <c r="F64" s="43"/>
      <c r="G64" s="43"/>
      <c r="H64" s="43"/>
      <c r="I64" s="43"/>
      <c r="J64" s="44"/>
    </row>
    <row r="65" ht="60">
      <c r="A65" s="35" t="s">
        <v>179</v>
      </c>
      <c r="B65" s="42"/>
      <c r="C65" s="43"/>
      <c r="D65" s="43"/>
      <c r="E65" s="45" t="s">
        <v>825</v>
      </c>
      <c r="F65" s="43"/>
      <c r="G65" s="43"/>
      <c r="H65" s="43"/>
      <c r="I65" s="43"/>
      <c r="J65" s="44"/>
    </row>
    <row r="66" ht="120">
      <c r="A66" s="35" t="s">
        <v>181</v>
      </c>
      <c r="B66" s="42"/>
      <c r="C66" s="43"/>
      <c r="D66" s="43"/>
      <c r="E66" s="37" t="s">
        <v>481</v>
      </c>
      <c r="F66" s="43"/>
      <c r="G66" s="43"/>
      <c r="H66" s="43"/>
      <c r="I66" s="43"/>
      <c r="J66" s="44"/>
    </row>
    <row r="67">
      <c r="A67" s="35" t="s">
        <v>171</v>
      </c>
      <c r="B67" s="35">
        <v>15</v>
      </c>
      <c r="C67" s="36" t="s">
        <v>688</v>
      </c>
      <c r="D67" s="35" t="s">
        <v>173</v>
      </c>
      <c r="E67" s="37" t="s">
        <v>689</v>
      </c>
      <c r="F67" s="38" t="s">
        <v>241</v>
      </c>
      <c r="G67" s="39">
        <v>10.022</v>
      </c>
      <c r="H67" s="40">
        <v>0</v>
      </c>
      <c r="I67" s="40">
        <f>ROUND(G67*H67,P4)</f>
        <v>0</v>
      </c>
      <c r="J67" s="38" t="s">
        <v>176</v>
      </c>
      <c r="O67" s="41">
        <f>I67*0.21</f>
        <v>0</v>
      </c>
      <c r="P67">
        <v>3</v>
      </c>
    </row>
    <row r="68" ht="30">
      <c r="A68" s="35" t="s">
        <v>177</v>
      </c>
      <c r="B68" s="42"/>
      <c r="C68" s="43"/>
      <c r="D68" s="43"/>
      <c r="E68" s="37" t="s">
        <v>488</v>
      </c>
      <c r="F68" s="43"/>
      <c r="G68" s="43"/>
      <c r="H68" s="43"/>
      <c r="I68" s="43"/>
      <c r="J68" s="44"/>
    </row>
    <row r="69">
      <c r="A69" s="35" t="s">
        <v>179</v>
      </c>
      <c r="B69" s="42"/>
      <c r="C69" s="43"/>
      <c r="D69" s="43"/>
      <c r="E69" s="45" t="s">
        <v>826</v>
      </c>
      <c r="F69" s="43"/>
      <c r="G69" s="43"/>
      <c r="H69" s="43"/>
      <c r="I69" s="43"/>
      <c r="J69" s="44"/>
    </row>
    <row r="70" ht="195">
      <c r="A70" s="35" t="s">
        <v>181</v>
      </c>
      <c r="B70" s="42"/>
      <c r="C70" s="43"/>
      <c r="D70" s="43"/>
      <c r="E70" s="37" t="s">
        <v>490</v>
      </c>
      <c r="F70" s="43"/>
      <c r="G70" s="43"/>
      <c r="H70" s="43"/>
      <c r="I70" s="43"/>
      <c r="J70" s="44"/>
    </row>
    <row r="71">
      <c r="A71" s="35" t="s">
        <v>171</v>
      </c>
      <c r="B71" s="35">
        <v>16</v>
      </c>
      <c r="C71" s="36" t="s">
        <v>692</v>
      </c>
      <c r="D71" s="35" t="s">
        <v>173</v>
      </c>
      <c r="E71" s="37" t="s">
        <v>693</v>
      </c>
      <c r="F71" s="38" t="s">
        <v>241</v>
      </c>
      <c r="G71" s="39">
        <v>13.135999999999999</v>
      </c>
      <c r="H71" s="40">
        <v>0</v>
      </c>
      <c r="I71" s="40">
        <f>ROUND(G71*H71,P4)</f>
        <v>0</v>
      </c>
      <c r="J71" s="38" t="s">
        <v>176</v>
      </c>
      <c r="O71" s="41">
        <f>I71*0.21</f>
        <v>0</v>
      </c>
      <c r="P71">
        <v>3</v>
      </c>
    </row>
    <row r="72" ht="30">
      <c r="A72" s="35" t="s">
        <v>177</v>
      </c>
      <c r="B72" s="42"/>
      <c r="C72" s="43"/>
      <c r="D72" s="43"/>
      <c r="E72" s="37" t="s">
        <v>493</v>
      </c>
      <c r="F72" s="43"/>
      <c r="G72" s="43"/>
      <c r="H72" s="43"/>
      <c r="I72" s="43"/>
      <c r="J72" s="44"/>
    </row>
    <row r="73">
      <c r="A73" s="35" t="s">
        <v>179</v>
      </c>
      <c r="B73" s="42"/>
      <c r="C73" s="43"/>
      <c r="D73" s="43"/>
      <c r="E73" s="45" t="s">
        <v>827</v>
      </c>
      <c r="F73" s="43"/>
      <c r="G73" s="43"/>
      <c r="H73" s="43"/>
      <c r="I73" s="43"/>
      <c r="J73" s="44"/>
    </row>
    <row r="74" ht="195">
      <c r="A74" s="35" t="s">
        <v>181</v>
      </c>
      <c r="B74" s="42"/>
      <c r="C74" s="43"/>
      <c r="D74" s="43"/>
      <c r="E74" s="37" t="s">
        <v>490</v>
      </c>
      <c r="F74" s="43"/>
      <c r="G74" s="43"/>
      <c r="H74" s="43"/>
      <c r="I74" s="43"/>
      <c r="J74" s="44"/>
    </row>
    <row r="75">
      <c r="A75" s="35" t="s">
        <v>171</v>
      </c>
      <c r="B75" s="35">
        <v>17</v>
      </c>
      <c r="C75" s="36" t="s">
        <v>495</v>
      </c>
      <c r="D75" s="35" t="s">
        <v>173</v>
      </c>
      <c r="E75" s="37" t="s">
        <v>496</v>
      </c>
      <c r="F75" s="38" t="s">
        <v>303</v>
      </c>
      <c r="G75" s="39">
        <v>139</v>
      </c>
      <c r="H75" s="40">
        <v>0</v>
      </c>
      <c r="I75" s="40">
        <f>ROUND(G75*H75,P4)</f>
        <v>0</v>
      </c>
      <c r="J75" s="38" t="s">
        <v>176</v>
      </c>
      <c r="O75" s="41">
        <f>I75*0.21</f>
        <v>0</v>
      </c>
      <c r="P75">
        <v>3</v>
      </c>
    </row>
    <row r="76" ht="30">
      <c r="A76" s="35" t="s">
        <v>177</v>
      </c>
      <c r="B76" s="42"/>
      <c r="C76" s="43"/>
      <c r="D76" s="43"/>
      <c r="E76" s="37" t="s">
        <v>497</v>
      </c>
      <c r="F76" s="43"/>
      <c r="G76" s="43"/>
      <c r="H76" s="43"/>
      <c r="I76" s="43"/>
      <c r="J76" s="44"/>
    </row>
    <row r="77">
      <c r="A77" s="35" t="s">
        <v>179</v>
      </c>
      <c r="B77" s="42"/>
      <c r="C77" s="43"/>
      <c r="D77" s="43"/>
      <c r="E77" s="45" t="s">
        <v>828</v>
      </c>
      <c r="F77" s="43"/>
      <c r="G77" s="43"/>
      <c r="H77" s="43"/>
      <c r="I77" s="43"/>
      <c r="J77" s="44"/>
    </row>
    <row r="78" ht="195">
      <c r="A78" s="35" t="s">
        <v>181</v>
      </c>
      <c r="B78" s="42"/>
      <c r="C78" s="43"/>
      <c r="D78" s="43"/>
      <c r="E78" s="37" t="s">
        <v>490</v>
      </c>
      <c r="F78" s="43"/>
      <c r="G78" s="43"/>
      <c r="H78" s="43"/>
      <c r="I78" s="43"/>
      <c r="J78" s="44"/>
    </row>
    <row r="79">
      <c r="A79" s="35" t="s">
        <v>171</v>
      </c>
      <c r="B79" s="35">
        <v>18</v>
      </c>
      <c r="C79" s="36" t="s">
        <v>499</v>
      </c>
      <c r="D79" s="35" t="s">
        <v>173</v>
      </c>
      <c r="E79" s="37" t="s">
        <v>500</v>
      </c>
      <c r="F79" s="38" t="s">
        <v>303</v>
      </c>
      <c r="G79" s="39">
        <v>159.84999999999999</v>
      </c>
      <c r="H79" s="40">
        <v>0</v>
      </c>
      <c r="I79" s="40">
        <f>ROUND(G79*H79,P4)</f>
        <v>0</v>
      </c>
      <c r="J79" s="38" t="s">
        <v>176</v>
      </c>
      <c r="O79" s="41">
        <f>I79*0.21</f>
        <v>0</v>
      </c>
      <c r="P79">
        <v>3</v>
      </c>
    </row>
    <row r="80" ht="30">
      <c r="A80" s="35" t="s">
        <v>177</v>
      </c>
      <c r="B80" s="42"/>
      <c r="C80" s="43"/>
      <c r="D80" s="43"/>
      <c r="E80" s="37" t="s">
        <v>501</v>
      </c>
      <c r="F80" s="43"/>
      <c r="G80" s="43"/>
      <c r="H80" s="43"/>
      <c r="I80" s="43"/>
      <c r="J80" s="44"/>
    </row>
    <row r="81">
      <c r="A81" s="35" t="s">
        <v>179</v>
      </c>
      <c r="B81" s="42"/>
      <c r="C81" s="43"/>
      <c r="D81" s="43"/>
      <c r="E81" s="45" t="s">
        <v>829</v>
      </c>
      <c r="F81" s="43"/>
      <c r="G81" s="43"/>
      <c r="H81" s="43"/>
      <c r="I81" s="43"/>
      <c r="J81" s="44"/>
    </row>
    <row r="82" ht="75">
      <c r="A82" s="35" t="s">
        <v>181</v>
      </c>
      <c r="B82" s="42"/>
      <c r="C82" s="43"/>
      <c r="D82" s="43"/>
      <c r="E82" s="37" t="s">
        <v>503</v>
      </c>
      <c r="F82" s="43"/>
      <c r="G82" s="43"/>
      <c r="H82" s="43"/>
      <c r="I82" s="43"/>
      <c r="J82" s="44"/>
    </row>
    <row r="83">
      <c r="A83" s="35" t="s">
        <v>171</v>
      </c>
      <c r="B83" s="35">
        <v>19</v>
      </c>
      <c r="C83" s="36" t="s">
        <v>504</v>
      </c>
      <c r="D83" s="35" t="s">
        <v>173</v>
      </c>
      <c r="E83" s="37" t="s">
        <v>505</v>
      </c>
      <c r="F83" s="38" t="s">
        <v>303</v>
      </c>
      <c r="G83" s="39">
        <v>139</v>
      </c>
      <c r="H83" s="40">
        <v>0</v>
      </c>
      <c r="I83" s="40">
        <f>ROUND(G83*H83,P4)</f>
        <v>0</v>
      </c>
      <c r="J83" s="38" t="s">
        <v>271</v>
      </c>
      <c r="O83" s="41">
        <f>I83*0.21</f>
        <v>0</v>
      </c>
      <c r="P83">
        <v>3</v>
      </c>
    </row>
    <row r="84" ht="30">
      <c r="A84" s="35" t="s">
        <v>177</v>
      </c>
      <c r="B84" s="42"/>
      <c r="C84" s="43"/>
      <c r="D84" s="43"/>
      <c r="E84" s="37" t="s">
        <v>506</v>
      </c>
      <c r="F84" s="43"/>
      <c r="G84" s="43"/>
      <c r="H84" s="43"/>
      <c r="I84" s="43"/>
      <c r="J84" s="44"/>
    </row>
    <row r="85">
      <c r="A85" s="35" t="s">
        <v>179</v>
      </c>
      <c r="B85" s="42"/>
      <c r="C85" s="43"/>
      <c r="D85" s="43"/>
      <c r="E85" s="45" t="s">
        <v>828</v>
      </c>
      <c r="F85" s="43"/>
      <c r="G85" s="43"/>
      <c r="H85" s="43"/>
      <c r="I85" s="43"/>
      <c r="J85" s="44"/>
    </row>
    <row r="86" ht="75">
      <c r="A86" s="35" t="s">
        <v>181</v>
      </c>
      <c r="B86" s="42"/>
      <c r="C86" s="43"/>
      <c r="D86" s="43"/>
      <c r="E86" s="37" t="s">
        <v>507</v>
      </c>
      <c r="F86" s="43"/>
      <c r="G86" s="43"/>
      <c r="H86" s="43"/>
      <c r="I86" s="43"/>
      <c r="J86" s="44"/>
    </row>
    <row r="87">
      <c r="A87" s="29" t="s">
        <v>168</v>
      </c>
      <c r="B87" s="30"/>
      <c r="C87" s="31" t="s">
        <v>318</v>
      </c>
      <c r="D87" s="32"/>
      <c r="E87" s="29" t="s">
        <v>319</v>
      </c>
      <c r="F87" s="32"/>
      <c r="G87" s="32"/>
      <c r="H87" s="32"/>
      <c r="I87" s="33">
        <f>SUMIFS(I88:I107,A88:A107,"P")</f>
        <v>0</v>
      </c>
      <c r="J87" s="34"/>
    </row>
    <row r="88" ht="30">
      <c r="A88" s="35" t="s">
        <v>171</v>
      </c>
      <c r="B88" s="35">
        <v>20</v>
      </c>
      <c r="C88" s="36" t="s">
        <v>508</v>
      </c>
      <c r="D88" s="35" t="s">
        <v>173</v>
      </c>
      <c r="E88" s="37" t="s">
        <v>509</v>
      </c>
      <c r="F88" s="38" t="s">
        <v>322</v>
      </c>
      <c r="G88" s="39">
        <v>31</v>
      </c>
      <c r="H88" s="40">
        <v>0</v>
      </c>
      <c r="I88" s="40">
        <f>ROUND(G88*H88,P4)</f>
        <v>0</v>
      </c>
      <c r="J88" s="38" t="s">
        <v>176</v>
      </c>
      <c r="O88" s="41">
        <f>I88*0.21</f>
        <v>0</v>
      </c>
      <c r="P88">
        <v>3</v>
      </c>
    </row>
    <row r="89" ht="45">
      <c r="A89" s="35" t="s">
        <v>177</v>
      </c>
      <c r="B89" s="42"/>
      <c r="C89" s="43"/>
      <c r="D89" s="43"/>
      <c r="E89" s="37" t="s">
        <v>510</v>
      </c>
      <c r="F89" s="43"/>
      <c r="G89" s="43"/>
      <c r="H89" s="43"/>
      <c r="I89" s="43"/>
      <c r="J89" s="44"/>
    </row>
    <row r="90">
      <c r="A90" s="35" t="s">
        <v>179</v>
      </c>
      <c r="B90" s="42"/>
      <c r="C90" s="43"/>
      <c r="D90" s="43"/>
      <c r="E90" s="45" t="s">
        <v>830</v>
      </c>
      <c r="F90" s="43"/>
      <c r="G90" s="43"/>
      <c r="H90" s="43"/>
      <c r="I90" s="43"/>
      <c r="J90" s="44"/>
    </row>
    <row r="91" ht="225">
      <c r="A91" s="35" t="s">
        <v>181</v>
      </c>
      <c r="B91" s="42"/>
      <c r="C91" s="43"/>
      <c r="D91" s="43"/>
      <c r="E91" s="37" t="s">
        <v>512</v>
      </c>
      <c r="F91" s="43"/>
      <c r="G91" s="43"/>
      <c r="H91" s="43"/>
      <c r="I91" s="43"/>
      <c r="J91" s="44"/>
    </row>
    <row r="92" ht="30">
      <c r="A92" s="35" t="s">
        <v>171</v>
      </c>
      <c r="B92" s="35">
        <v>21</v>
      </c>
      <c r="C92" s="36" t="s">
        <v>831</v>
      </c>
      <c r="D92" s="35" t="s">
        <v>173</v>
      </c>
      <c r="E92" s="37" t="s">
        <v>832</v>
      </c>
      <c r="F92" s="38" t="s">
        <v>322</v>
      </c>
      <c r="G92" s="39">
        <v>10</v>
      </c>
      <c r="H92" s="40">
        <v>0</v>
      </c>
      <c r="I92" s="40">
        <f>ROUND(G92*H92,P4)</f>
        <v>0</v>
      </c>
      <c r="J92" s="38" t="s">
        <v>176</v>
      </c>
      <c r="O92" s="41">
        <f>I92*0.21</f>
        <v>0</v>
      </c>
      <c r="P92">
        <v>3</v>
      </c>
    </row>
    <row r="93" ht="30">
      <c r="A93" s="35" t="s">
        <v>177</v>
      </c>
      <c r="B93" s="42"/>
      <c r="C93" s="43"/>
      <c r="D93" s="43"/>
      <c r="E93" s="37" t="s">
        <v>833</v>
      </c>
      <c r="F93" s="43"/>
      <c r="G93" s="43"/>
      <c r="H93" s="43"/>
      <c r="I93" s="43"/>
      <c r="J93" s="44"/>
    </row>
    <row r="94">
      <c r="A94" s="35" t="s">
        <v>179</v>
      </c>
      <c r="B94" s="42"/>
      <c r="C94" s="43"/>
      <c r="D94" s="43"/>
      <c r="E94" s="45" t="s">
        <v>834</v>
      </c>
      <c r="F94" s="43"/>
      <c r="G94" s="43"/>
      <c r="H94" s="43"/>
      <c r="I94" s="43"/>
      <c r="J94" s="44"/>
    </row>
    <row r="95" ht="120">
      <c r="A95" s="35" t="s">
        <v>181</v>
      </c>
      <c r="B95" s="42"/>
      <c r="C95" s="43"/>
      <c r="D95" s="43"/>
      <c r="E95" s="37" t="s">
        <v>835</v>
      </c>
      <c r="F95" s="43"/>
      <c r="G95" s="43"/>
      <c r="H95" s="43"/>
      <c r="I95" s="43"/>
      <c r="J95" s="44"/>
    </row>
    <row r="96">
      <c r="A96" s="35" t="s">
        <v>171</v>
      </c>
      <c r="B96" s="35">
        <v>22</v>
      </c>
      <c r="C96" s="36" t="s">
        <v>715</v>
      </c>
      <c r="D96" s="35" t="s">
        <v>173</v>
      </c>
      <c r="E96" s="37" t="s">
        <v>716</v>
      </c>
      <c r="F96" s="38" t="s">
        <v>322</v>
      </c>
      <c r="G96" s="39">
        <v>13</v>
      </c>
      <c r="H96" s="40">
        <v>0</v>
      </c>
      <c r="I96" s="40">
        <f>ROUND(G96*H96,P4)</f>
        <v>0</v>
      </c>
      <c r="J96" s="38" t="s">
        <v>176</v>
      </c>
      <c r="O96" s="41">
        <f>I96*0.21</f>
        <v>0</v>
      </c>
      <c r="P96">
        <v>3</v>
      </c>
    </row>
    <row r="97">
      <c r="A97" s="35" t="s">
        <v>177</v>
      </c>
      <c r="B97" s="42"/>
      <c r="C97" s="43"/>
      <c r="D97" s="43"/>
      <c r="E97" s="37" t="s">
        <v>836</v>
      </c>
      <c r="F97" s="43"/>
      <c r="G97" s="43"/>
      <c r="H97" s="43"/>
      <c r="I97" s="43"/>
      <c r="J97" s="44"/>
    </row>
    <row r="98">
      <c r="A98" s="35" t="s">
        <v>179</v>
      </c>
      <c r="B98" s="42"/>
      <c r="C98" s="43"/>
      <c r="D98" s="43"/>
      <c r="E98" s="45" t="s">
        <v>837</v>
      </c>
      <c r="F98" s="43"/>
      <c r="G98" s="43"/>
      <c r="H98" s="43"/>
      <c r="I98" s="43"/>
      <c r="J98" s="44"/>
    </row>
    <row r="99" ht="75">
      <c r="A99" s="35" t="s">
        <v>181</v>
      </c>
      <c r="B99" s="42"/>
      <c r="C99" s="43"/>
      <c r="D99" s="43"/>
      <c r="E99" s="37" t="s">
        <v>719</v>
      </c>
      <c r="F99" s="43"/>
      <c r="G99" s="43"/>
      <c r="H99" s="43"/>
      <c r="I99" s="43"/>
      <c r="J99" s="44"/>
    </row>
    <row r="100">
      <c r="A100" s="35" t="s">
        <v>171</v>
      </c>
      <c r="B100" s="35">
        <v>23</v>
      </c>
      <c r="C100" s="36" t="s">
        <v>720</v>
      </c>
      <c r="D100" s="35" t="s">
        <v>173</v>
      </c>
      <c r="E100" s="37" t="s">
        <v>721</v>
      </c>
      <c r="F100" s="38" t="s">
        <v>322</v>
      </c>
      <c r="G100" s="39">
        <v>13</v>
      </c>
      <c r="H100" s="40">
        <v>0</v>
      </c>
      <c r="I100" s="40">
        <f>ROUND(G100*H100,P4)</f>
        <v>0</v>
      </c>
      <c r="J100" s="38" t="s">
        <v>271</v>
      </c>
      <c r="O100" s="41">
        <f>I100*0.21</f>
        <v>0</v>
      </c>
      <c r="P100">
        <v>3</v>
      </c>
    </row>
    <row r="101" ht="30">
      <c r="A101" s="35" t="s">
        <v>177</v>
      </c>
      <c r="B101" s="42"/>
      <c r="C101" s="43"/>
      <c r="D101" s="43"/>
      <c r="E101" s="37" t="s">
        <v>722</v>
      </c>
      <c r="F101" s="43"/>
      <c r="G101" s="43"/>
      <c r="H101" s="43"/>
      <c r="I101" s="43"/>
      <c r="J101" s="44"/>
    </row>
    <row r="102">
      <c r="A102" s="35" t="s">
        <v>179</v>
      </c>
      <c r="B102" s="42"/>
      <c r="C102" s="43"/>
      <c r="D102" s="43"/>
      <c r="E102" s="45" t="s">
        <v>838</v>
      </c>
      <c r="F102" s="43"/>
      <c r="G102" s="43"/>
      <c r="H102" s="43"/>
      <c r="I102" s="43"/>
      <c r="J102" s="44"/>
    </row>
    <row r="103" ht="90">
      <c r="A103" s="35" t="s">
        <v>181</v>
      </c>
      <c r="B103" s="42"/>
      <c r="C103" s="43"/>
      <c r="D103" s="43"/>
      <c r="E103" s="37" t="s">
        <v>724</v>
      </c>
      <c r="F103" s="43"/>
      <c r="G103" s="43"/>
      <c r="H103" s="43"/>
      <c r="I103" s="43"/>
      <c r="J103" s="44"/>
    </row>
    <row r="104" ht="30">
      <c r="A104" s="35" t="s">
        <v>171</v>
      </c>
      <c r="B104" s="35">
        <v>24</v>
      </c>
      <c r="C104" s="36" t="s">
        <v>522</v>
      </c>
      <c r="D104" s="35" t="s">
        <v>173</v>
      </c>
      <c r="E104" s="37" t="s">
        <v>523</v>
      </c>
      <c r="F104" s="38" t="s">
        <v>322</v>
      </c>
      <c r="G104" s="39">
        <v>21</v>
      </c>
      <c r="H104" s="40">
        <v>0</v>
      </c>
      <c r="I104" s="40">
        <f>ROUND(G104*H104,P4)</f>
        <v>0</v>
      </c>
      <c r="J104" s="38" t="s">
        <v>176</v>
      </c>
      <c r="O104" s="41">
        <f>I104*0.21</f>
        <v>0</v>
      </c>
      <c r="P104">
        <v>3</v>
      </c>
    </row>
    <row r="105" ht="30">
      <c r="A105" s="35" t="s">
        <v>177</v>
      </c>
      <c r="B105" s="42"/>
      <c r="C105" s="43"/>
      <c r="D105" s="43"/>
      <c r="E105" s="37" t="s">
        <v>524</v>
      </c>
      <c r="F105" s="43"/>
      <c r="G105" s="43"/>
      <c r="H105" s="43"/>
      <c r="I105" s="43"/>
      <c r="J105" s="44"/>
    </row>
    <row r="106">
      <c r="A106" s="35" t="s">
        <v>179</v>
      </c>
      <c r="B106" s="42"/>
      <c r="C106" s="43"/>
      <c r="D106" s="43"/>
      <c r="E106" s="45" t="s">
        <v>839</v>
      </c>
      <c r="F106" s="43"/>
      <c r="G106" s="43"/>
      <c r="H106" s="43"/>
      <c r="I106" s="43"/>
      <c r="J106" s="44"/>
    </row>
    <row r="107" ht="165">
      <c r="A107" s="35" t="s">
        <v>181</v>
      </c>
      <c r="B107" s="46"/>
      <c r="C107" s="47"/>
      <c r="D107" s="47"/>
      <c r="E107" s="37" t="s">
        <v>521</v>
      </c>
      <c r="F107" s="47"/>
      <c r="G107" s="47"/>
      <c r="H107" s="47"/>
      <c r="I107" s="47"/>
      <c r="J107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11</v>
      </c>
      <c r="I3" s="23">
        <f>SUMIFS(I8:I80,A8:A80,"SD")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156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157</v>
      </c>
      <c r="B5" s="25" t="s">
        <v>158</v>
      </c>
      <c r="C5" s="7" t="s">
        <v>159</v>
      </c>
      <c r="D5" s="7" t="s">
        <v>160</v>
      </c>
      <c r="E5" s="7" t="s">
        <v>161</v>
      </c>
      <c r="F5" s="7" t="s">
        <v>162</v>
      </c>
      <c r="G5" s="7" t="s">
        <v>163</v>
      </c>
      <c r="H5" s="7" t="s">
        <v>164</v>
      </c>
      <c r="I5" s="7"/>
      <c r="J5" s="26" t="s">
        <v>165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166</v>
      </c>
      <c r="I6" s="7" t="s">
        <v>167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168</v>
      </c>
      <c r="B8" s="30"/>
      <c r="C8" s="31" t="s">
        <v>169</v>
      </c>
      <c r="D8" s="32"/>
      <c r="E8" s="29" t="s">
        <v>170</v>
      </c>
      <c r="F8" s="32"/>
      <c r="G8" s="32"/>
      <c r="H8" s="32"/>
      <c r="I8" s="33">
        <f>SUMIFS(I9:I80,A9:A80,"P")</f>
        <v>0</v>
      </c>
      <c r="J8" s="34"/>
    </row>
    <row r="9">
      <c r="A9" s="35" t="s">
        <v>171</v>
      </c>
      <c r="B9" s="35">
        <v>1</v>
      </c>
      <c r="C9" s="36" t="s">
        <v>172</v>
      </c>
      <c r="D9" s="35" t="s">
        <v>173</v>
      </c>
      <c r="E9" s="37" t="s">
        <v>174</v>
      </c>
      <c r="F9" s="38" t="s">
        <v>175</v>
      </c>
      <c r="G9" s="39">
        <v>1</v>
      </c>
      <c r="H9" s="40">
        <v>0</v>
      </c>
      <c r="I9" s="40">
        <f>ROUND(G9*H9,P4)</f>
        <v>0</v>
      </c>
      <c r="J9" s="38" t="s">
        <v>176</v>
      </c>
      <c r="O9" s="41">
        <f>I9*0.21</f>
        <v>0</v>
      </c>
      <c r="P9">
        <v>3</v>
      </c>
    </row>
    <row r="10" ht="195">
      <c r="A10" s="35" t="s">
        <v>177</v>
      </c>
      <c r="B10" s="42"/>
      <c r="C10" s="43"/>
      <c r="D10" s="43"/>
      <c r="E10" s="37" t="s">
        <v>178</v>
      </c>
      <c r="F10" s="43"/>
      <c r="G10" s="43"/>
      <c r="H10" s="43"/>
      <c r="I10" s="43"/>
      <c r="J10" s="44"/>
    </row>
    <row r="11">
      <c r="A11" s="35" t="s">
        <v>179</v>
      </c>
      <c r="B11" s="42"/>
      <c r="C11" s="43"/>
      <c r="D11" s="43"/>
      <c r="E11" s="45" t="s">
        <v>180</v>
      </c>
      <c r="F11" s="43"/>
      <c r="G11" s="43"/>
      <c r="H11" s="43"/>
      <c r="I11" s="43"/>
      <c r="J11" s="44"/>
    </row>
    <row r="12" ht="75">
      <c r="A12" s="35" t="s">
        <v>181</v>
      </c>
      <c r="B12" s="42"/>
      <c r="C12" s="43"/>
      <c r="D12" s="43"/>
      <c r="E12" s="37" t="s">
        <v>182</v>
      </c>
      <c r="F12" s="43"/>
      <c r="G12" s="43"/>
      <c r="H12" s="43"/>
      <c r="I12" s="43"/>
      <c r="J12" s="44"/>
    </row>
    <row r="13">
      <c r="A13" s="35" t="s">
        <v>171</v>
      </c>
      <c r="B13" s="35">
        <v>2</v>
      </c>
      <c r="C13" s="36" t="s">
        <v>183</v>
      </c>
      <c r="D13" s="35" t="s">
        <v>173</v>
      </c>
      <c r="E13" s="37" t="s">
        <v>184</v>
      </c>
      <c r="F13" s="38" t="s">
        <v>175</v>
      </c>
      <c r="G13" s="39">
        <v>1</v>
      </c>
      <c r="H13" s="40">
        <v>0</v>
      </c>
      <c r="I13" s="40">
        <f>ROUND(G13*H13,P4)</f>
        <v>0</v>
      </c>
      <c r="J13" s="38" t="s">
        <v>176</v>
      </c>
      <c r="O13" s="41">
        <f>I13*0.21</f>
        <v>0</v>
      </c>
      <c r="P13">
        <v>3</v>
      </c>
    </row>
    <row r="14">
      <c r="A14" s="35" t="s">
        <v>177</v>
      </c>
      <c r="B14" s="42"/>
      <c r="C14" s="43"/>
      <c r="D14" s="43"/>
      <c r="E14" s="37" t="s">
        <v>185</v>
      </c>
      <c r="F14" s="43"/>
      <c r="G14" s="43"/>
      <c r="H14" s="43"/>
      <c r="I14" s="43"/>
      <c r="J14" s="44"/>
    </row>
    <row r="15">
      <c r="A15" s="35" t="s">
        <v>179</v>
      </c>
      <c r="B15" s="42"/>
      <c r="C15" s="43"/>
      <c r="D15" s="43"/>
      <c r="E15" s="45" t="s">
        <v>180</v>
      </c>
      <c r="F15" s="43"/>
      <c r="G15" s="43"/>
      <c r="H15" s="43"/>
      <c r="I15" s="43"/>
      <c r="J15" s="44"/>
    </row>
    <row r="16" ht="60">
      <c r="A16" s="35" t="s">
        <v>181</v>
      </c>
      <c r="B16" s="42"/>
      <c r="C16" s="43"/>
      <c r="D16" s="43"/>
      <c r="E16" s="37" t="s">
        <v>186</v>
      </c>
      <c r="F16" s="43"/>
      <c r="G16" s="43"/>
      <c r="H16" s="43"/>
      <c r="I16" s="43"/>
      <c r="J16" s="44"/>
    </row>
    <row r="17">
      <c r="A17" s="35" t="s">
        <v>171</v>
      </c>
      <c r="B17" s="35">
        <v>3</v>
      </c>
      <c r="C17" s="36" t="s">
        <v>187</v>
      </c>
      <c r="D17" s="35" t="s">
        <v>188</v>
      </c>
      <c r="E17" s="37" t="s">
        <v>189</v>
      </c>
      <c r="F17" s="38" t="s">
        <v>175</v>
      </c>
      <c r="G17" s="39">
        <v>1</v>
      </c>
      <c r="H17" s="40">
        <v>0</v>
      </c>
      <c r="I17" s="40">
        <f>ROUND(G17*H17,P4)</f>
        <v>0</v>
      </c>
      <c r="J17" s="38" t="s">
        <v>176</v>
      </c>
      <c r="O17" s="41">
        <f>I17*0.21</f>
        <v>0</v>
      </c>
      <c r="P17">
        <v>3</v>
      </c>
    </row>
    <row r="18" ht="60">
      <c r="A18" s="35" t="s">
        <v>177</v>
      </c>
      <c r="B18" s="42"/>
      <c r="C18" s="43"/>
      <c r="D18" s="43"/>
      <c r="E18" s="37" t="s">
        <v>190</v>
      </c>
      <c r="F18" s="43"/>
      <c r="G18" s="43"/>
      <c r="H18" s="43"/>
      <c r="I18" s="43"/>
      <c r="J18" s="44"/>
    </row>
    <row r="19">
      <c r="A19" s="35" t="s">
        <v>179</v>
      </c>
      <c r="B19" s="42"/>
      <c r="C19" s="43"/>
      <c r="D19" s="43"/>
      <c r="E19" s="45" t="s">
        <v>180</v>
      </c>
      <c r="F19" s="43"/>
      <c r="G19" s="43"/>
      <c r="H19" s="43"/>
      <c r="I19" s="43"/>
      <c r="J19" s="44"/>
    </row>
    <row r="20" ht="60">
      <c r="A20" s="35" t="s">
        <v>181</v>
      </c>
      <c r="B20" s="42"/>
      <c r="C20" s="43"/>
      <c r="D20" s="43"/>
      <c r="E20" s="37" t="s">
        <v>191</v>
      </c>
      <c r="F20" s="43"/>
      <c r="G20" s="43"/>
      <c r="H20" s="43"/>
      <c r="I20" s="43"/>
      <c r="J20" s="44"/>
    </row>
    <row r="21">
      <c r="A21" s="35" t="s">
        <v>171</v>
      </c>
      <c r="B21" s="35">
        <v>4</v>
      </c>
      <c r="C21" s="36" t="s">
        <v>187</v>
      </c>
      <c r="D21" s="35" t="s">
        <v>192</v>
      </c>
      <c r="E21" s="37" t="s">
        <v>189</v>
      </c>
      <c r="F21" s="38" t="s">
        <v>175</v>
      </c>
      <c r="G21" s="39">
        <v>1</v>
      </c>
      <c r="H21" s="40">
        <v>0</v>
      </c>
      <c r="I21" s="40">
        <f>ROUND(G21*H21,P4)</f>
        <v>0</v>
      </c>
      <c r="J21" s="38" t="s">
        <v>176</v>
      </c>
      <c r="O21" s="41">
        <f>I21*0.21</f>
        <v>0</v>
      </c>
      <c r="P21">
        <v>3</v>
      </c>
    </row>
    <row r="22">
      <c r="A22" s="35" t="s">
        <v>177</v>
      </c>
      <c r="B22" s="42"/>
      <c r="C22" s="43"/>
      <c r="D22" s="43"/>
      <c r="E22" s="37" t="s">
        <v>193</v>
      </c>
      <c r="F22" s="43"/>
      <c r="G22" s="43"/>
      <c r="H22" s="43"/>
      <c r="I22" s="43"/>
      <c r="J22" s="44"/>
    </row>
    <row r="23">
      <c r="A23" s="35" t="s">
        <v>179</v>
      </c>
      <c r="B23" s="42"/>
      <c r="C23" s="43"/>
      <c r="D23" s="43"/>
      <c r="E23" s="45" t="s">
        <v>180</v>
      </c>
      <c r="F23" s="43"/>
      <c r="G23" s="43"/>
      <c r="H23" s="43"/>
      <c r="I23" s="43"/>
      <c r="J23" s="44"/>
    </row>
    <row r="24" ht="60">
      <c r="A24" s="35" t="s">
        <v>181</v>
      </c>
      <c r="B24" s="42"/>
      <c r="C24" s="43"/>
      <c r="D24" s="43"/>
      <c r="E24" s="37" t="s">
        <v>191</v>
      </c>
      <c r="F24" s="43"/>
      <c r="G24" s="43"/>
      <c r="H24" s="43"/>
      <c r="I24" s="43"/>
      <c r="J24" s="44"/>
    </row>
    <row r="25">
      <c r="A25" s="35" t="s">
        <v>171</v>
      </c>
      <c r="B25" s="35">
        <v>5</v>
      </c>
      <c r="C25" s="36" t="s">
        <v>194</v>
      </c>
      <c r="D25" s="35" t="s">
        <v>188</v>
      </c>
      <c r="E25" s="37" t="s">
        <v>195</v>
      </c>
      <c r="F25" s="38" t="s">
        <v>175</v>
      </c>
      <c r="G25" s="39">
        <v>1</v>
      </c>
      <c r="H25" s="40">
        <v>0</v>
      </c>
      <c r="I25" s="40">
        <f>ROUND(G25*H25,P4)</f>
        <v>0</v>
      </c>
      <c r="J25" s="38" t="s">
        <v>176</v>
      </c>
      <c r="O25" s="41">
        <f>I25*0.21</f>
        <v>0</v>
      </c>
      <c r="P25">
        <v>3</v>
      </c>
    </row>
    <row r="26" ht="60">
      <c r="A26" s="35" t="s">
        <v>177</v>
      </c>
      <c r="B26" s="42"/>
      <c r="C26" s="43"/>
      <c r="D26" s="43"/>
      <c r="E26" s="37" t="s">
        <v>196</v>
      </c>
      <c r="F26" s="43"/>
      <c r="G26" s="43"/>
      <c r="H26" s="43"/>
      <c r="I26" s="43"/>
      <c r="J26" s="44"/>
    </row>
    <row r="27">
      <c r="A27" s="35" t="s">
        <v>179</v>
      </c>
      <c r="B27" s="42"/>
      <c r="C27" s="43"/>
      <c r="D27" s="43"/>
      <c r="E27" s="45" t="s">
        <v>180</v>
      </c>
      <c r="F27" s="43"/>
      <c r="G27" s="43"/>
      <c r="H27" s="43"/>
      <c r="I27" s="43"/>
      <c r="J27" s="44"/>
    </row>
    <row r="28" ht="60">
      <c r="A28" s="35" t="s">
        <v>181</v>
      </c>
      <c r="B28" s="42"/>
      <c r="C28" s="43"/>
      <c r="D28" s="43"/>
      <c r="E28" s="37" t="s">
        <v>197</v>
      </c>
      <c r="F28" s="43"/>
      <c r="G28" s="43"/>
      <c r="H28" s="43"/>
      <c r="I28" s="43"/>
      <c r="J28" s="44"/>
    </row>
    <row r="29">
      <c r="A29" s="35" t="s">
        <v>171</v>
      </c>
      <c r="B29" s="35">
        <v>6</v>
      </c>
      <c r="C29" s="36" t="s">
        <v>194</v>
      </c>
      <c r="D29" s="35" t="s">
        <v>192</v>
      </c>
      <c r="E29" s="37" t="s">
        <v>195</v>
      </c>
      <c r="F29" s="38" t="s">
        <v>175</v>
      </c>
      <c r="G29" s="39">
        <v>1</v>
      </c>
      <c r="H29" s="40">
        <v>0</v>
      </c>
      <c r="I29" s="40">
        <f>ROUND(G29*H29,P4)</f>
        <v>0</v>
      </c>
      <c r="J29" s="38" t="s">
        <v>176</v>
      </c>
      <c r="O29" s="41">
        <f>I29*0.21</f>
        <v>0</v>
      </c>
      <c r="P29">
        <v>3</v>
      </c>
    </row>
    <row r="30" ht="45">
      <c r="A30" s="35" t="s">
        <v>177</v>
      </c>
      <c r="B30" s="42"/>
      <c r="C30" s="43"/>
      <c r="D30" s="43"/>
      <c r="E30" s="37" t="s">
        <v>198</v>
      </c>
      <c r="F30" s="43"/>
      <c r="G30" s="43"/>
      <c r="H30" s="43"/>
      <c r="I30" s="43"/>
      <c r="J30" s="44"/>
    </row>
    <row r="31">
      <c r="A31" s="35" t="s">
        <v>179</v>
      </c>
      <c r="B31" s="42"/>
      <c r="C31" s="43"/>
      <c r="D31" s="43"/>
      <c r="E31" s="45" t="s">
        <v>180</v>
      </c>
      <c r="F31" s="43"/>
      <c r="G31" s="43"/>
      <c r="H31" s="43"/>
      <c r="I31" s="43"/>
      <c r="J31" s="44"/>
    </row>
    <row r="32" ht="60">
      <c r="A32" s="35" t="s">
        <v>181</v>
      </c>
      <c r="B32" s="42"/>
      <c r="C32" s="43"/>
      <c r="D32" s="43"/>
      <c r="E32" s="37" t="s">
        <v>197</v>
      </c>
      <c r="F32" s="43"/>
      <c r="G32" s="43"/>
      <c r="H32" s="43"/>
      <c r="I32" s="43"/>
      <c r="J32" s="44"/>
    </row>
    <row r="33">
      <c r="A33" s="35" t="s">
        <v>171</v>
      </c>
      <c r="B33" s="35">
        <v>7</v>
      </c>
      <c r="C33" s="36" t="s">
        <v>194</v>
      </c>
      <c r="D33" s="35" t="s">
        <v>199</v>
      </c>
      <c r="E33" s="37" t="s">
        <v>195</v>
      </c>
      <c r="F33" s="38" t="s">
        <v>175</v>
      </c>
      <c r="G33" s="39">
        <v>1</v>
      </c>
      <c r="H33" s="40">
        <v>0</v>
      </c>
      <c r="I33" s="40">
        <f>ROUND(G33*H33,P4)</f>
        <v>0</v>
      </c>
      <c r="J33" s="38" t="s">
        <v>176</v>
      </c>
      <c r="O33" s="41">
        <f>I33*0.21</f>
        <v>0</v>
      </c>
      <c r="P33">
        <v>3</v>
      </c>
    </row>
    <row r="34" ht="30">
      <c r="A34" s="35" t="s">
        <v>177</v>
      </c>
      <c r="B34" s="42"/>
      <c r="C34" s="43"/>
      <c r="D34" s="43"/>
      <c r="E34" s="37" t="s">
        <v>200</v>
      </c>
      <c r="F34" s="43"/>
      <c r="G34" s="43"/>
      <c r="H34" s="43"/>
      <c r="I34" s="43"/>
      <c r="J34" s="44"/>
    </row>
    <row r="35">
      <c r="A35" s="35" t="s">
        <v>179</v>
      </c>
      <c r="B35" s="42"/>
      <c r="C35" s="43"/>
      <c r="D35" s="43"/>
      <c r="E35" s="45" t="s">
        <v>180</v>
      </c>
      <c r="F35" s="43"/>
      <c r="G35" s="43"/>
      <c r="H35" s="43"/>
      <c r="I35" s="43"/>
      <c r="J35" s="44"/>
    </row>
    <row r="36" ht="60">
      <c r="A36" s="35" t="s">
        <v>181</v>
      </c>
      <c r="B36" s="42"/>
      <c r="C36" s="43"/>
      <c r="D36" s="43"/>
      <c r="E36" s="37" t="s">
        <v>197</v>
      </c>
      <c r="F36" s="43"/>
      <c r="G36" s="43"/>
      <c r="H36" s="43"/>
      <c r="I36" s="43"/>
      <c r="J36" s="44"/>
    </row>
    <row r="37">
      <c r="A37" s="35" t="s">
        <v>171</v>
      </c>
      <c r="B37" s="35">
        <v>8</v>
      </c>
      <c r="C37" s="36" t="s">
        <v>201</v>
      </c>
      <c r="D37" s="35" t="s">
        <v>173</v>
      </c>
      <c r="E37" s="37" t="s">
        <v>202</v>
      </c>
      <c r="F37" s="38" t="s">
        <v>175</v>
      </c>
      <c r="G37" s="39">
        <v>1</v>
      </c>
      <c r="H37" s="40">
        <v>0</v>
      </c>
      <c r="I37" s="40">
        <f>ROUND(G37*H37,P4)</f>
        <v>0</v>
      </c>
      <c r="J37" s="38" t="s">
        <v>176</v>
      </c>
      <c r="O37" s="41">
        <f>I37*0.21</f>
        <v>0</v>
      </c>
      <c r="P37">
        <v>3</v>
      </c>
    </row>
    <row r="38" ht="30">
      <c r="A38" s="35" t="s">
        <v>177</v>
      </c>
      <c r="B38" s="42"/>
      <c r="C38" s="43"/>
      <c r="D38" s="43"/>
      <c r="E38" s="37" t="s">
        <v>203</v>
      </c>
      <c r="F38" s="43"/>
      <c r="G38" s="43"/>
      <c r="H38" s="43"/>
      <c r="I38" s="43"/>
      <c r="J38" s="44"/>
    </row>
    <row r="39">
      <c r="A39" s="35" t="s">
        <v>179</v>
      </c>
      <c r="B39" s="42"/>
      <c r="C39" s="43"/>
      <c r="D39" s="43"/>
      <c r="E39" s="45" t="s">
        <v>180</v>
      </c>
      <c r="F39" s="43"/>
      <c r="G39" s="43"/>
      <c r="H39" s="43"/>
      <c r="I39" s="43"/>
      <c r="J39" s="44"/>
    </row>
    <row r="40" ht="105">
      <c r="A40" s="35" t="s">
        <v>181</v>
      </c>
      <c r="B40" s="42"/>
      <c r="C40" s="43"/>
      <c r="D40" s="43"/>
      <c r="E40" s="37" t="s">
        <v>204</v>
      </c>
      <c r="F40" s="43"/>
      <c r="G40" s="43"/>
      <c r="H40" s="43"/>
      <c r="I40" s="43"/>
      <c r="J40" s="44"/>
    </row>
    <row r="41">
      <c r="A41" s="35" t="s">
        <v>171</v>
      </c>
      <c r="B41" s="35">
        <v>9</v>
      </c>
      <c r="C41" s="36" t="s">
        <v>205</v>
      </c>
      <c r="D41" s="35" t="s">
        <v>188</v>
      </c>
      <c r="E41" s="37" t="s">
        <v>206</v>
      </c>
      <c r="F41" s="38" t="s">
        <v>207</v>
      </c>
      <c r="G41" s="39">
        <v>1</v>
      </c>
      <c r="H41" s="40">
        <v>0</v>
      </c>
      <c r="I41" s="40">
        <f>ROUND(G41*H41,P4)</f>
        <v>0</v>
      </c>
      <c r="J41" s="38" t="s">
        <v>176</v>
      </c>
      <c r="O41" s="41">
        <f>I41*0.21</f>
        <v>0</v>
      </c>
      <c r="P41">
        <v>3</v>
      </c>
    </row>
    <row r="42" ht="45">
      <c r="A42" s="35" t="s">
        <v>177</v>
      </c>
      <c r="B42" s="42"/>
      <c r="C42" s="43"/>
      <c r="D42" s="43"/>
      <c r="E42" s="37" t="s">
        <v>208</v>
      </c>
      <c r="F42" s="43"/>
      <c r="G42" s="43"/>
      <c r="H42" s="43"/>
      <c r="I42" s="43"/>
      <c r="J42" s="44"/>
    </row>
    <row r="43">
      <c r="A43" s="35" t="s">
        <v>179</v>
      </c>
      <c r="B43" s="42"/>
      <c r="C43" s="43"/>
      <c r="D43" s="43"/>
      <c r="E43" s="45" t="s">
        <v>180</v>
      </c>
      <c r="F43" s="43"/>
      <c r="G43" s="43"/>
      <c r="H43" s="43"/>
      <c r="I43" s="43"/>
      <c r="J43" s="44"/>
    </row>
    <row r="44" ht="60">
      <c r="A44" s="35" t="s">
        <v>181</v>
      </c>
      <c r="B44" s="42"/>
      <c r="C44" s="43"/>
      <c r="D44" s="43"/>
      <c r="E44" s="37" t="s">
        <v>197</v>
      </c>
      <c r="F44" s="43"/>
      <c r="G44" s="43"/>
      <c r="H44" s="43"/>
      <c r="I44" s="43"/>
      <c r="J44" s="44"/>
    </row>
    <row r="45">
      <c r="A45" s="35" t="s">
        <v>171</v>
      </c>
      <c r="B45" s="35">
        <v>10</v>
      </c>
      <c r="C45" s="36" t="s">
        <v>205</v>
      </c>
      <c r="D45" s="35" t="s">
        <v>192</v>
      </c>
      <c r="E45" s="37" t="s">
        <v>206</v>
      </c>
      <c r="F45" s="38" t="s">
        <v>207</v>
      </c>
      <c r="G45" s="39">
        <v>1</v>
      </c>
      <c r="H45" s="40">
        <v>0</v>
      </c>
      <c r="I45" s="40">
        <f>ROUND(G45*H45,P4)</f>
        <v>0</v>
      </c>
      <c r="J45" s="38" t="s">
        <v>176</v>
      </c>
      <c r="O45" s="41">
        <f>I45*0.21</f>
        <v>0</v>
      </c>
      <c r="P45">
        <v>3</v>
      </c>
    </row>
    <row r="46" ht="75">
      <c r="A46" s="35" t="s">
        <v>177</v>
      </c>
      <c r="B46" s="42"/>
      <c r="C46" s="43"/>
      <c r="D46" s="43"/>
      <c r="E46" s="37" t="s">
        <v>209</v>
      </c>
      <c r="F46" s="43"/>
      <c r="G46" s="43"/>
      <c r="H46" s="43"/>
      <c r="I46" s="43"/>
      <c r="J46" s="44"/>
    </row>
    <row r="47">
      <c r="A47" s="35" t="s">
        <v>179</v>
      </c>
      <c r="B47" s="42"/>
      <c r="C47" s="43"/>
      <c r="D47" s="43"/>
      <c r="E47" s="45" t="s">
        <v>180</v>
      </c>
      <c r="F47" s="43"/>
      <c r="G47" s="43"/>
      <c r="H47" s="43"/>
      <c r="I47" s="43"/>
      <c r="J47" s="44"/>
    </row>
    <row r="48" ht="60">
      <c r="A48" s="35" t="s">
        <v>181</v>
      </c>
      <c r="B48" s="42"/>
      <c r="C48" s="43"/>
      <c r="D48" s="43"/>
      <c r="E48" s="37" t="s">
        <v>197</v>
      </c>
      <c r="F48" s="43"/>
      <c r="G48" s="43"/>
      <c r="H48" s="43"/>
      <c r="I48" s="43"/>
      <c r="J48" s="44"/>
    </row>
    <row r="49">
      <c r="A49" s="35" t="s">
        <v>171</v>
      </c>
      <c r="B49" s="35">
        <v>11</v>
      </c>
      <c r="C49" s="36" t="s">
        <v>210</v>
      </c>
      <c r="D49" s="35" t="s">
        <v>188</v>
      </c>
      <c r="E49" s="37" t="s">
        <v>211</v>
      </c>
      <c r="F49" s="38" t="s">
        <v>175</v>
      </c>
      <c r="G49" s="39">
        <v>1</v>
      </c>
      <c r="H49" s="40">
        <v>0</v>
      </c>
      <c r="I49" s="40">
        <f>ROUND(G49*H49,P4)</f>
        <v>0</v>
      </c>
      <c r="J49" s="38" t="s">
        <v>176</v>
      </c>
      <c r="O49" s="41">
        <f>I49*0.21</f>
        <v>0</v>
      </c>
      <c r="P49">
        <v>3</v>
      </c>
    </row>
    <row r="50" ht="60">
      <c r="A50" s="35" t="s">
        <v>177</v>
      </c>
      <c r="B50" s="42"/>
      <c r="C50" s="43"/>
      <c r="D50" s="43"/>
      <c r="E50" s="37" t="s">
        <v>212</v>
      </c>
      <c r="F50" s="43"/>
      <c r="G50" s="43"/>
      <c r="H50" s="43"/>
      <c r="I50" s="43"/>
      <c r="J50" s="44"/>
    </row>
    <row r="51">
      <c r="A51" s="35" t="s">
        <v>179</v>
      </c>
      <c r="B51" s="42"/>
      <c r="C51" s="43"/>
      <c r="D51" s="43"/>
      <c r="E51" s="45" t="s">
        <v>180</v>
      </c>
      <c r="F51" s="43"/>
      <c r="G51" s="43"/>
      <c r="H51" s="43"/>
      <c r="I51" s="43"/>
      <c r="J51" s="44"/>
    </row>
    <row r="52" ht="60">
      <c r="A52" s="35" t="s">
        <v>181</v>
      </c>
      <c r="B52" s="42"/>
      <c r="C52" s="43"/>
      <c r="D52" s="43"/>
      <c r="E52" s="37" t="s">
        <v>197</v>
      </c>
      <c r="F52" s="43"/>
      <c r="G52" s="43"/>
      <c r="H52" s="43"/>
      <c r="I52" s="43"/>
      <c r="J52" s="44"/>
    </row>
    <row r="53">
      <c r="A53" s="35" t="s">
        <v>171</v>
      </c>
      <c r="B53" s="35">
        <v>12</v>
      </c>
      <c r="C53" s="36" t="s">
        <v>210</v>
      </c>
      <c r="D53" s="35" t="s">
        <v>192</v>
      </c>
      <c r="E53" s="37" t="s">
        <v>211</v>
      </c>
      <c r="F53" s="38" t="s">
        <v>175</v>
      </c>
      <c r="G53" s="39">
        <v>1</v>
      </c>
      <c r="H53" s="40">
        <v>0</v>
      </c>
      <c r="I53" s="40">
        <f>ROUND(G53*H53,P4)</f>
        <v>0</v>
      </c>
      <c r="J53" s="38" t="s">
        <v>176</v>
      </c>
      <c r="O53" s="41">
        <f>I53*0.21</f>
        <v>0</v>
      </c>
      <c r="P53">
        <v>3</v>
      </c>
    </row>
    <row r="54">
      <c r="A54" s="35" t="s">
        <v>177</v>
      </c>
      <c r="B54" s="42"/>
      <c r="C54" s="43"/>
      <c r="D54" s="43"/>
      <c r="E54" s="37" t="s">
        <v>213</v>
      </c>
      <c r="F54" s="43"/>
      <c r="G54" s="43"/>
      <c r="H54" s="43"/>
      <c r="I54" s="43"/>
      <c r="J54" s="44"/>
    </row>
    <row r="55">
      <c r="A55" s="35" t="s">
        <v>179</v>
      </c>
      <c r="B55" s="42"/>
      <c r="C55" s="43"/>
      <c r="D55" s="43"/>
      <c r="E55" s="45" t="s">
        <v>180</v>
      </c>
      <c r="F55" s="43"/>
      <c r="G55" s="43"/>
      <c r="H55" s="43"/>
      <c r="I55" s="43"/>
      <c r="J55" s="44"/>
    </row>
    <row r="56" ht="60">
      <c r="A56" s="35" t="s">
        <v>181</v>
      </c>
      <c r="B56" s="42"/>
      <c r="C56" s="43"/>
      <c r="D56" s="43"/>
      <c r="E56" s="37" t="s">
        <v>197</v>
      </c>
      <c r="F56" s="43"/>
      <c r="G56" s="43"/>
      <c r="H56" s="43"/>
      <c r="I56" s="43"/>
      <c r="J56" s="44"/>
    </row>
    <row r="57">
      <c r="A57" s="35" t="s">
        <v>171</v>
      </c>
      <c r="B57" s="35">
        <v>13</v>
      </c>
      <c r="C57" s="36" t="s">
        <v>210</v>
      </c>
      <c r="D57" s="35" t="s">
        <v>214</v>
      </c>
      <c r="E57" s="37" t="s">
        <v>215</v>
      </c>
      <c r="F57" s="38" t="s">
        <v>175</v>
      </c>
      <c r="G57" s="39">
        <v>1</v>
      </c>
      <c r="H57" s="40">
        <v>0</v>
      </c>
      <c r="I57" s="40">
        <f>ROUND(G57*H57,P4)</f>
        <v>0</v>
      </c>
      <c r="J57" s="38" t="s">
        <v>176</v>
      </c>
      <c r="O57" s="41">
        <f>I57*0.21</f>
        <v>0</v>
      </c>
      <c r="P57">
        <v>3</v>
      </c>
    </row>
    <row r="58" ht="45">
      <c r="A58" s="35" t="s">
        <v>177</v>
      </c>
      <c r="B58" s="42"/>
      <c r="C58" s="43"/>
      <c r="D58" s="43"/>
      <c r="E58" s="37" t="s">
        <v>216</v>
      </c>
      <c r="F58" s="43"/>
      <c r="G58" s="43"/>
      <c r="H58" s="43"/>
      <c r="I58" s="43"/>
      <c r="J58" s="44"/>
    </row>
    <row r="59">
      <c r="A59" s="35" t="s">
        <v>179</v>
      </c>
      <c r="B59" s="42"/>
      <c r="C59" s="43"/>
      <c r="D59" s="43"/>
      <c r="E59" s="45" t="s">
        <v>180</v>
      </c>
      <c r="F59" s="43"/>
      <c r="G59" s="43"/>
      <c r="H59" s="43"/>
      <c r="I59" s="43"/>
      <c r="J59" s="44"/>
    </row>
    <row r="60" ht="60">
      <c r="A60" s="35" t="s">
        <v>181</v>
      </c>
      <c r="B60" s="42"/>
      <c r="C60" s="43"/>
      <c r="D60" s="43"/>
      <c r="E60" s="37" t="s">
        <v>197</v>
      </c>
      <c r="F60" s="43"/>
      <c r="G60" s="43"/>
      <c r="H60" s="43"/>
      <c r="I60" s="43"/>
      <c r="J60" s="44"/>
    </row>
    <row r="61">
      <c r="A61" s="35" t="s">
        <v>171</v>
      </c>
      <c r="B61" s="35">
        <v>14</v>
      </c>
      <c r="C61" s="36" t="s">
        <v>217</v>
      </c>
      <c r="D61" s="35" t="s">
        <v>173</v>
      </c>
      <c r="E61" s="37" t="s">
        <v>218</v>
      </c>
      <c r="F61" s="38" t="s">
        <v>175</v>
      </c>
      <c r="G61" s="39">
        <v>1</v>
      </c>
      <c r="H61" s="40">
        <v>0</v>
      </c>
      <c r="I61" s="40">
        <f>ROUND(G61*H61,P4)</f>
        <v>0</v>
      </c>
      <c r="J61" s="38" t="s">
        <v>176</v>
      </c>
      <c r="O61" s="41">
        <f>I61*0.21</f>
        <v>0</v>
      </c>
      <c r="P61">
        <v>3</v>
      </c>
    </row>
    <row r="62" ht="90">
      <c r="A62" s="35" t="s">
        <v>177</v>
      </c>
      <c r="B62" s="42"/>
      <c r="C62" s="43"/>
      <c r="D62" s="43"/>
      <c r="E62" s="37" t="s">
        <v>219</v>
      </c>
      <c r="F62" s="43"/>
      <c r="G62" s="43"/>
      <c r="H62" s="43"/>
      <c r="I62" s="43"/>
      <c r="J62" s="44"/>
    </row>
    <row r="63">
      <c r="A63" s="35" t="s">
        <v>179</v>
      </c>
      <c r="B63" s="42"/>
      <c r="C63" s="43"/>
      <c r="D63" s="43"/>
      <c r="E63" s="45" t="s">
        <v>180</v>
      </c>
      <c r="F63" s="43"/>
      <c r="G63" s="43"/>
      <c r="H63" s="43"/>
      <c r="I63" s="43"/>
      <c r="J63" s="44"/>
    </row>
    <row r="64" ht="60">
      <c r="A64" s="35" t="s">
        <v>181</v>
      </c>
      <c r="B64" s="42"/>
      <c r="C64" s="43"/>
      <c r="D64" s="43"/>
      <c r="E64" s="37" t="s">
        <v>197</v>
      </c>
      <c r="F64" s="43"/>
      <c r="G64" s="43"/>
      <c r="H64" s="43"/>
      <c r="I64" s="43"/>
      <c r="J64" s="44"/>
    </row>
    <row r="65">
      <c r="A65" s="35" t="s">
        <v>171</v>
      </c>
      <c r="B65" s="35">
        <v>15</v>
      </c>
      <c r="C65" s="36" t="s">
        <v>220</v>
      </c>
      <c r="D65" s="35" t="s">
        <v>173</v>
      </c>
      <c r="E65" s="37" t="s">
        <v>221</v>
      </c>
      <c r="F65" s="38" t="s">
        <v>175</v>
      </c>
      <c r="G65" s="39">
        <v>1</v>
      </c>
      <c r="H65" s="40">
        <v>0</v>
      </c>
      <c r="I65" s="40">
        <f>ROUND(G65*H65,P4)</f>
        <v>0</v>
      </c>
      <c r="J65" s="38" t="s">
        <v>176</v>
      </c>
      <c r="O65" s="41">
        <f>I65*0.21</f>
        <v>0</v>
      </c>
      <c r="P65">
        <v>3</v>
      </c>
    </row>
    <row r="66" ht="60">
      <c r="A66" s="35" t="s">
        <v>177</v>
      </c>
      <c r="B66" s="42"/>
      <c r="C66" s="43"/>
      <c r="D66" s="43"/>
      <c r="E66" s="37" t="s">
        <v>222</v>
      </c>
      <c r="F66" s="43"/>
      <c r="G66" s="43"/>
      <c r="H66" s="43"/>
      <c r="I66" s="43"/>
      <c r="J66" s="44"/>
    </row>
    <row r="67">
      <c r="A67" s="35" t="s">
        <v>179</v>
      </c>
      <c r="B67" s="42"/>
      <c r="C67" s="43"/>
      <c r="D67" s="43"/>
      <c r="E67" s="45" t="s">
        <v>180</v>
      </c>
      <c r="F67" s="43"/>
      <c r="G67" s="43"/>
      <c r="H67" s="43"/>
      <c r="I67" s="43"/>
      <c r="J67" s="44"/>
    </row>
    <row r="68" ht="60">
      <c r="A68" s="35" t="s">
        <v>181</v>
      </c>
      <c r="B68" s="42"/>
      <c r="C68" s="43"/>
      <c r="D68" s="43"/>
      <c r="E68" s="37" t="s">
        <v>197</v>
      </c>
      <c r="F68" s="43"/>
      <c r="G68" s="43"/>
      <c r="H68" s="43"/>
      <c r="I68" s="43"/>
      <c r="J68" s="44"/>
    </row>
    <row r="69">
      <c r="A69" s="35" t="s">
        <v>171</v>
      </c>
      <c r="B69" s="35">
        <v>16</v>
      </c>
      <c r="C69" s="36" t="s">
        <v>223</v>
      </c>
      <c r="D69" s="35" t="s">
        <v>173</v>
      </c>
      <c r="E69" s="37" t="s">
        <v>224</v>
      </c>
      <c r="F69" s="38" t="s">
        <v>175</v>
      </c>
      <c r="G69" s="39">
        <v>1</v>
      </c>
      <c r="H69" s="40">
        <v>0</v>
      </c>
      <c r="I69" s="40">
        <f>ROUND(G69*H69,P4)</f>
        <v>0</v>
      </c>
      <c r="J69" s="38" t="s">
        <v>176</v>
      </c>
      <c r="O69" s="41">
        <f>I69*0.21</f>
        <v>0</v>
      </c>
      <c r="P69">
        <v>3</v>
      </c>
    </row>
    <row r="70" ht="30">
      <c r="A70" s="35" t="s">
        <v>177</v>
      </c>
      <c r="B70" s="42"/>
      <c r="C70" s="43"/>
      <c r="D70" s="43"/>
      <c r="E70" s="37" t="s">
        <v>225</v>
      </c>
      <c r="F70" s="43"/>
      <c r="G70" s="43"/>
      <c r="H70" s="43"/>
      <c r="I70" s="43"/>
      <c r="J70" s="44"/>
    </row>
    <row r="71">
      <c r="A71" s="35" t="s">
        <v>179</v>
      </c>
      <c r="B71" s="42"/>
      <c r="C71" s="43"/>
      <c r="D71" s="43"/>
      <c r="E71" s="45" t="s">
        <v>180</v>
      </c>
      <c r="F71" s="43"/>
      <c r="G71" s="43"/>
      <c r="H71" s="43"/>
      <c r="I71" s="43"/>
      <c r="J71" s="44"/>
    </row>
    <row r="72" ht="105">
      <c r="A72" s="35" t="s">
        <v>181</v>
      </c>
      <c r="B72" s="42"/>
      <c r="C72" s="43"/>
      <c r="D72" s="43"/>
      <c r="E72" s="37" t="s">
        <v>226</v>
      </c>
      <c r="F72" s="43"/>
      <c r="G72" s="43"/>
      <c r="H72" s="43"/>
      <c r="I72" s="43"/>
      <c r="J72" s="44"/>
    </row>
    <row r="73">
      <c r="A73" s="35" t="s">
        <v>171</v>
      </c>
      <c r="B73" s="35">
        <v>17</v>
      </c>
      <c r="C73" s="36" t="s">
        <v>227</v>
      </c>
      <c r="D73" s="35" t="s">
        <v>188</v>
      </c>
      <c r="E73" s="37" t="s">
        <v>228</v>
      </c>
      <c r="F73" s="38" t="s">
        <v>229</v>
      </c>
      <c r="G73" s="39">
        <v>2</v>
      </c>
      <c r="H73" s="40">
        <v>0</v>
      </c>
      <c r="I73" s="40">
        <f>ROUND(G73*H73,P4)</f>
        <v>0</v>
      </c>
      <c r="J73" s="38" t="s">
        <v>176</v>
      </c>
      <c r="O73" s="41">
        <f>I73*0.21</f>
        <v>0</v>
      </c>
      <c r="P73">
        <v>3</v>
      </c>
    </row>
    <row r="74" ht="120">
      <c r="A74" s="35" t="s">
        <v>177</v>
      </c>
      <c r="B74" s="42"/>
      <c r="C74" s="43"/>
      <c r="D74" s="43"/>
      <c r="E74" s="37" t="s">
        <v>230</v>
      </c>
      <c r="F74" s="43"/>
      <c r="G74" s="43"/>
      <c r="H74" s="43"/>
      <c r="I74" s="43"/>
      <c r="J74" s="44"/>
    </row>
    <row r="75">
      <c r="A75" s="35" t="s">
        <v>179</v>
      </c>
      <c r="B75" s="42"/>
      <c r="C75" s="43"/>
      <c r="D75" s="43"/>
      <c r="E75" s="45" t="s">
        <v>231</v>
      </c>
      <c r="F75" s="43"/>
      <c r="G75" s="43"/>
      <c r="H75" s="43"/>
      <c r="I75" s="43"/>
      <c r="J75" s="44"/>
    </row>
    <row r="76" ht="135">
      <c r="A76" s="35" t="s">
        <v>181</v>
      </c>
      <c r="B76" s="42"/>
      <c r="C76" s="43"/>
      <c r="D76" s="43"/>
      <c r="E76" s="37" t="s">
        <v>232</v>
      </c>
      <c r="F76" s="43"/>
      <c r="G76" s="43"/>
      <c r="H76" s="43"/>
      <c r="I76" s="43"/>
      <c r="J76" s="44"/>
    </row>
    <row r="77">
      <c r="A77" s="35" t="s">
        <v>171</v>
      </c>
      <c r="B77" s="35">
        <v>18</v>
      </c>
      <c r="C77" s="36" t="s">
        <v>227</v>
      </c>
      <c r="D77" s="35" t="s">
        <v>192</v>
      </c>
      <c r="E77" s="37" t="s">
        <v>228</v>
      </c>
      <c r="F77" s="38" t="s">
        <v>229</v>
      </c>
      <c r="G77" s="39">
        <v>1</v>
      </c>
      <c r="H77" s="40">
        <v>0</v>
      </c>
      <c r="I77" s="40">
        <f>ROUND(G77*H77,P4)</f>
        <v>0</v>
      </c>
      <c r="J77" s="38" t="s">
        <v>176</v>
      </c>
      <c r="O77" s="41">
        <f>I77*0.21</f>
        <v>0</v>
      </c>
      <c r="P77">
        <v>3</v>
      </c>
    </row>
    <row r="78" ht="30">
      <c r="A78" s="35" t="s">
        <v>177</v>
      </c>
      <c r="B78" s="42"/>
      <c r="C78" s="43"/>
      <c r="D78" s="43"/>
      <c r="E78" s="37" t="s">
        <v>233</v>
      </c>
      <c r="F78" s="43"/>
      <c r="G78" s="43"/>
      <c r="H78" s="43"/>
      <c r="I78" s="43"/>
      <c r="J78" s="44"/>
    </row>
    <row r="79">
      <c r="A79" s="35" t="s">
        <v>179</v>
      </c>
      <c r="B79" s="42"/>
      <c r="C79" s="43"/>
      <c r="D79" s="43"/>
      <c r="E79" s="45" t="s">
        <v>180</v>
      </c>
      <c r="F79" s="43"/>
      <c r="G79" s="43"/>
      <c r="H79" s="43"/>
      <c r="I79" s="43"/>
      <c r="J79" s="44"/>
    </row>
    <row r="80" ht="135">
      <c r="A80" s="35" t="s">
        <v>181</v>
      </c>
      <c r="B80" s="46"/>
      <c r="C80" s="47"/>
      <c r="D80" s="47"/>
      <c r="E80" s="37" t="s">
        <v>232</v>
      </c>
      <c r="F80" s="47"/>
      <c r="G80" s="47"/>
      <c r="H80" s="47"/>
      <c r="I80" s="47"/>
      <c r="J80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45</v>
      </c>
      <c r="I3" s="23">
        <f>SUMIFS(I8:I279,A8:A279,"SD")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156</v>
      </c>
      <c r="C4" s="19" t="s">
        <v>45</v>
      </c>
      <c r="D4" s="20"/>
      <c r="E4" s="21" t="s">
        <v>46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157</v>
      </c>
      <c r="B5" s="25" t="s">
        <v>158</v>
      </c>
      <c r="C5" s="7" t="s">
        <v>159</v>
      </c>
      <c r="D5" s="7" t="s">
        <v>160</v>
      </c>
      <c r="E5" s="7" t="s">
        <v>161</v>
      </c>
      <c r="F5" s="7" t="s">
        <v>162</v>
      </c>
      <c r="G5" s="7" t="s">
        <v>163</v>
      </c>
      <c r="H5" s="7" t="s">
        <v>164</v>
      </c>
      <c r="I5" s="7"/>
      <c r="J5" s="26" t="s">
        <v>165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166</v>
      </c>
      <c r="I6" s="7" t="s">
        <v>167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168</v>
      </c>
      <c r="B8" s="30"/>
      <c r="C8" s="31" t="s">
        <v>169</v>
      </c>
      <c r="D8" s="32"/>
      <c r="E8" s="29" t="s">
        <v>170</v>
      </c>
      <c r="F8" s="32"/>
      <c r="G8" s="32"/>
      <c r="H8" s="32"/>
      <c r="I8" s="33">
        <f>SUMIFS(I9:I24,A9:A24,"P")</f>
        <v>0</v>
      </c>
      <c r="J8" s="34"/>
    </row>
    <row r="9">
      <c r="A9" s="35" t="s">
        <v>171</v>
      </c>
      <c r="B9" s="35">
        <v>1</v>
      </c>
      <c r="C9" s="36" t="s">
        <v>367</v>
      </c>
      <c r="D9" s="35" t="s">
        <v>188</v>
      </c>
      <c r="E9" s="37" t="s">
        <v>368</v>
      </c>
      <c r="F9" s="38" t="s">
        <v>263</v>
      </c>
      <c r="G9" s="39">
        <v>16698.625</v>
      </c>
      <c r="H9" s="40">
        <v>0</v>
      </c>
      <c r="I9" s="40">
        <f>ROUND(G9*H9,P4)</f>
        <v>0</v>
      </c>
      <c r="J9" s="38" t="s">
        <v>176</v>
      </c>
      <c r="O9" s="41">
        <f>I9*0.21</f>
        <v>0</v>
      </c>
      <c r="P9">
        <v>3</v>
      </c>
    </row>
    <row r="10">
      <c r="A10" s="35" t="s">
        <v>177</v>
      </c>
      <c r="B10" s="42"/>
      <c r="C10" s="43"/>
      <c r="D10" s="43"/>
      <c r="E10" s="37" t="s">
        <v>369</v>
      </c>
      <c r="F10" s="43"/>
      <c r="G10" s="43"/>
      <c r="H10" s="43"/>
      <c r="I10" s="43"/>
      <c r="J10" s="44"/>
    </row>
    <row r="11">
      <c r="A11" s="35" t="s">
        <v>179</v>
      </c>
      <c r="B11" s="42"/>
      <c r="C11" s="43"/>
      <c r="D11" s="43"/>
      <c r="E11" s="45" t="s">
        <v>840</v>
      </c>
      <c r="F11" s="43"/>
      <c r="G11" s="43"/>
      <c r="H11" s="43"/>
      <c r="I11" s="43"/>
      <c r="J11" s="44"/>
    </row>
    <row r="12" ht="75">
      <c r="A12" s="35" t="s">
        <v>181</v>
      </c>
      <c r="B12" s="42"/>
      <c r="C12" s="43"/>
      <c r="D12" s="43"/>
      <c r="E12" s="37" t="s">
        <v>371</v>
      </c>
      <c r="F12" s="43"/>
      <c r="G12" s="43"/>
      <c r="H12" s="43"/>
      <c r="I12" s="43"/>
      <c r="J12" s="44"/>
    </row>
    <row r="13">
      <c r="A13" s="35" t="s">
        <v>171</v>
      </c>
      <c r="B13" s="35">
        <v>2</v>
      </c>
      <c r="C13" s="36" t="s">
        <v>367</v>
      </c>
      <c r="D13" s="35" t="s">
        <v>199</v>
      </c>
      <c r="E13" s="37" t="s">
        <v>368</v>
      </c>
      <c r="F13" s="38" t="s">
        <v>263</v>
      </c>
      <c r="G13" s="39">
        <v>379.60000000000002</v>
      </c>
      <c r="H13" s="40">
        <v>0</v>
      </c>
      <c r="I13" s="40">
        <f>ROUND(G13*H13,P4)</f>
        <v>0</v>
      </c>
      <c r="J13" s="38" t="s">
        <v>176</v>
      </c>
      <c r="O13" s="41">
        <f>I13*0.21</f>
        <v>0</v>
      </c>
      <c r="P13">
        <v>3</v>
      </c>
    </row>
    <row r="14">
      <c r="A14" s="35" t="s">
        <v>177</v>
      </c>
      <c r="B14" s="42"/>
      <c r="C14" s="43"/>
      <c r="D14" s="43"/>
      <c r="E14" s="37" t="s">
        <v>635</v>
      </c>
      <c r="F14" s="43"/>
      <c r="G14" s="43"/>
      <c r="H14" s="43"/>
      <c r="I14" s="43"/>
      <c r="J14" s="44"/>
    </row>
    <row r="15">
      <c r="A15" s="35" t="s">
        <v>179</v>
      </c>
      <c r="B15" s="42"/>
      <c r="C15" s="43"/>
      <c r="D15" s="43"/>
      <c r="E15" s="45" t="s">
        <v>841</v>
      </c>
      <c r="F15" s="43"/>
      <c r="G15" s="43"/>
      <c r="H15" s="43"/>
      <c r="I15" s="43"/>
      <c r="J15" s="44"/>
    </row>
    <row r="16" ht="75">
      <c r="A16" s="35" t="s">
        <v>181</v>
      </c>
      <c r="B16" s="42"/>
      <c r="C16" s="43"/>
      <c r="D16" s="43"/>
      <c r="E16" s="37" t="s">
        <v>371</v>
      </c>
      <c r="F16" s="43"/>
      <c r="G16" s="43"/>
      <c r="H16" s="43"/>
      <c r="I16" s="43"/>
      <c r="J16" s="44"/>
    </row>
    <row r="17">
      <c r="A17" s="35" t="s">
        <v>171</v>
      </c>
      <c r="B17" s="35">
        <v>3</v>
      </c>
      <c r="C17" s="36" t="s">
        <v>367</v>
      </c>
      <c r="D17" s="35" t="s">
        <v>637</v>
      </c>
      <c r="E17" s="37" t="s">
        <v>368</v>
      </c>
      <c r="F17" s="38" t="s">
        <v>263</v>
      </c>
      <c r="G17" s="39">
        <v>70.787999999999997</v>
      </c>
      <c r="H17" s="40">
        <v>0</v>
      </c>
      <c r="I17" s="40">
        <f>ROUND(G17*H17,P4)</f>
        <v>0</v>
      </c>
      <c r="J17" s="38" t="s">
        <v>176</v>
      </c>
      <c r="O17" s="41">
        <f>I17*0.21</f>
        <v>0</v>
      </c>
      <c r="P17">
        <v>3</v>
      </c>
    </row>
    <row r="18">
      <c r="A18" s="35" t="s">
        <v>177</v>
      </c>
      <c r="B18" s="42"/>
      <c r="C18" s="43"/>
      <c r="D18" s="43"/>
      <c r="E18" s="37" t="s">
        <v>638</v>
      </c>
      <c r="F18" s="43"/>
      <c r="G18" s="43"/>
      <c r="H18" s="43"/>
      <c r="I18" s="43"/>
      <c r="J18" s="44"/>
    </row>
    <row r="19" ht="75">
      <c r="A19" s="35" t="s">
        <v>179</v>
      </c>
      <c r="B19" s="42"/>
      <c r="C19" s="43"/>
      <c r="D19" s="43"/>
      <c r="E19" s="45" t="s">
        <v>842</v>
      </c>
      <c r="F19" s="43"/>
      <c r="G19" s="43"/>
      <c r="H19" s="43"/>
      <c r="I19" s="43"/>
      <c r="J19" s="44"/>
    </row>
    <row r="20" ht="75">
      <c r="A20" s="35" t="s">
        <v>181</v>
      </c>
      <c r="B20" s="42"/>
      <c r="C20" s="43"/>
      <c r="D20" s="43"/>
      <c r="E20" s="37" t="s">
        <v>371</v>
      </c>
      <c r="F20" s="43"/>
      <c r="G20" s="43"/>
      <c r="H20" s="43"/>
      <c r="I20" s="43"/>
      <c r="J20" s="44"/>
    </row>
    <row r="21">
      <c r="A21" s="35" t="s">
        <v>171</v>
      </c>
      <c r="B21" s="35">
        <v>4</v>
      </c>
      <c r="C21" s="36" t="s">
        <v>640</v>
      </c>
      <c r="D21" s="35"/>
      <c r="E21" s="37" t="s">
        <v>641</v>
      </c>
      <c r="F21" s="38" t="s">
        <v>263</v>
      </c>
      <c r="G21" s="39">
        <v>167.90000000000001</v>
      </c>
      <c r="H21" s="40">
        <v>0</v>
      </c>
      <c r="I21" s="40">
        <f>ROUND(G21*H21,P4)</f>
        <v>0</v>
      </c>
      <c r="J21" s="38" t="s">
        <v>176</v>
      </c>
      <c r="O21" s="41">
        <f>I21*0.21</f>
        <v>0</v>
      </c>
      <c r="P21">
        <v>3</v>
      </c>
    </row>
    <row r="22" ht="30">
      <c r="A22" s="35" t="s">
        <v>177</v>
      </c>
      <c r="B22" s="42"/>
      <c r="C22" s="43"/>
      <c r="D22" s="43"/>
      <c r="E22" s="37" t="s">
        <v>642</v>
      </c>
      <c r="F22" s="43"/>
      <c r="G22" s="43"/>
      <c r="H22" s="43"/>
      <c r="I22" s="43"/>
      <c r="J22" s="44"/>
    </row>
    <row r="23">
      <c r="A23" s="35" t="s">
        <v>179</v>
      </c>
      <c r="B23" s="42"/>
      <c r="C23" s="43"/>
      <c r="D23" s="43"/>
      <c r="E23" s="45" t="s">
        <v>843</v>
      </c>
      <c r="F23" s="43"/>
      <c r="G23" s="43"/>
      <c r="H23" s="43"/>
      <c r="I23" s="43"/>
      <c r="J23" s="44"/>
    </row>
    <row r="24" ht="75">
      <c r="A24" s="35" t="s">
        <v>181</v>
      </c>
      <c r="B24" s="42"/>
      <c r="C24" s="43"/>
      <c r="D24" s="43"/>
      <c r="E24" s="37" t="s">
        <v>371</v>
      </c>
      <c r="F24" s="43"/>
      <c r="G24" s="43"/>
      <c r="H24" s="43"/>
      <c r="I24" s="43"/>
      <c r="J24" s="44"/>
    </row>
    <row r="25">
      <c r="A25" s="29" t="s">
        <v>168</v>
      </c>
      <c r="B25" s="30"/>
      <c r="C25" s="31" t="s">
        <v>237</v>
      </c>
      <c r="D25" s="32"/>
      <c r="E25" s="29" t="s">
        <v>238</v>
      </c>
      <c r="F25" s="32"/>
      <c r="G25" s="32"/>
      <c r="H25" s="32"/>
      <c r="I25" s="33">
        <f>SUMIFS(I26:I109,A26:A109,"P")</f>
        <v>0</v>
      </c>
      <c r="J25" s="34"/>
    </row>
    <row r="26">
      <c r="A26" s="35" t="s">
        <v>171</v>
      </c>
      <c r="B26" s="35">
        <v>5</v>
      </c>
      <c r="C26" s="36" t="s">
        <v>569</v>
      </c>
      <c r="D26" s="35" t="s">
        <v>173</v>
      </c>
      <c r="E26" s="37" t="s">
        <v>570</v>
      </c>
      <c r="F26" s="38" t="s">
        <v>241</v>
      </c>
      <c r="G26" s="39">
        <v>73</v>
      </c>
      <c r="H26" s="40">
        <v>0</v>
      </c>
      <c r="I26" s="40">
        <f>ROUND(G26*H26,P4)</f>
        <v>0</v>
      </c>
      <c r="J26" s="38" t="s">
        <v>176</v>
      </c>
      <c r="O26" s="41">
        <f>I26*0.21</f>
        <v>0</v>
      </c>
      <c r="P26">
        <v>3</v>
      </c>
    </row>
    <row r="27" ht="75">
      <c r="A27" s="35" t="s">
        <v>177</v>
      </c>
      <c r="B27" s="42"/>
      <c r="C27" s="43"/>
      <c r="D27" s="43"/>
      <c r="E27" s="37" t="s">
        <v>844</v>
      </c>
      <c r="F27" s="43"/>
      <c r="G27" s="43"/>
      <c r="H27" s="43"/>
      <c r="I27" s="43"/>
      <c r="J27" s="44"/>
    </row>
    <row r="28">
      <c r="A28" s="35" t="s">
        <v>179</v>
      </c>
      <c r="B28" s="42"/>
      <c r="C28" s="43"/>
      <c r="D28" s="43"/>
      <c r="E28" s="45" t="s">
        <v>845</v>
      </c>
      <c r="F28" s="43"/>
      <c r="G28" s="43"/>
      <c r="H28" s="43"/>
      <c r="I28" s="43"/>
      <c r="J28" s="44"/>
    </row>
    <row r="29" ht="120">
      <c r="A29" s="35" t="s">
        <v>181</v>
      </c>
      <c r="B29" s="42"/>
      <c r="C29" s="43"/>
      <c r="D29" s="43"/>
      <c r="E29" s="37" t="s">
        <v>573</v>
      </c>
      <c r="F29" s="43"/>
      <c r="G29" s="43"/>
      <c r="H29" s="43"/>
      <c r="I29" s="43"/>
      <c r="J29" s="44"/>
    </row>
    <row r="30">
      <c r="A30" s="35" t="s">
        <v>171</v>
      </c>
      <c r="B30" s="35">
        <v>6</v>
      </c>
      <c r="C30" s="36" t="s">
        <v>646</v>
      </c>
      <c r="D30" s="35" t="s">
        <v>188</v>
      </c>
      <c r="E30" s="37" t="s">
        <v>647</v>
      </c>
      <c r="F30" s="38" t="s">
        <v>241</v>
      </c>
      <c r="G30" s="39">
        <v>146</v>
      </c>
      <c r="H30" s="40">
        <v>0</v>
      </c>
      <c r="I30" s="40">
        <f>ROUND(G30*H30,P4)</f>
        <v>0</v>
      </c>
      <c r="J30" s="38" t="s">
        <v>176</v>
      </c>
      <c r="O30" s="41">
        <f>I30*0.21</f>
        <v>0</v>
      </c>
      <c r="P30">
        <v>3</v>
      </c>
    </row>
    <row r="31" ht="45">
      <c r="A31" s="35" t="s">
        <v>177</v>
      </c>
      <c r="B31" s="42"/>
      <c r="C31" s="43"/>
      <c r="D31" s="43"/>
      <c r="E31" s="37" t="s">
        <v>648</v>
      </c>
      <c r="F31" s="43"/>
      <c r="G31" s="43"/>
      <c r="H31" s="43"/>
      <c r="I31" s="43"/>
      <c r="J31" s="44"/>
    </row>
    <row r="32">
      <c r="A32" s="35" t="s">
        <v>179</v>
      </c>
      <c r="B32" s="42"/>
      <c r="C32" s="43"/>
      <c r="D32" s="43"/>
      <c r="E32" s="45" t="s">
        <v>846</v>
      </c>
      <c r="F32" s="43"/>
      <c r="G32" s="43"/>
      <c r="H32" s="43"/>
      <c r="I32" s="43"/>
      <c r="J32" s="44"/>
    </row>
    <row r="33" ht="135">
      <c r="A33" s="35" t="s">
        <v>181</v>
      </c>
      <c r="B33" s="42"/>
      <c r="C33" s="43"/>
      <c r="D33" s="43"/>
      <c r="E33" s="37" t="s">
        <v>650</v>
      </c>
      <c r="F33" s="43"/>
      <c r="G33" s="43"/>
      <c r="H33" s="43"/>
      <c r="I33" s="43"/>
      <c r="J33" s="44"/>
    </row>
    <row r="34">
      <c r="A34" s="35" t="s">
        <v>171</v>
      </c>
      <c r="B34" s="35">
        <v>7</v>
      </c>
      <c r="C34" s="36" t="s">
        <v>646</v>
      </c>
      <c r="D34" s="35" t="s">
        <v>192</v>
      </c>
      <c r="E34" s="37" t="s">
        <v>647</v>
      </c>
      <c r="F34" s="38" t="s">
        <v>241</v>
      </c>
      <c r="G34" s="39">
        <v>18.84</v>
      </c>
      <c r="H34" s="40">
        <v>0</v>
      </c>
      <c r="I34" s="40">
        <f>ROUND(G34*H34,P4)</f>
        <v>0</v>
      </c>
      <c r="J34" s="38" t="s">
        <v>176</v>
      </c>
      <c r="O34" s="41">
        <f>I34*0.21</f>
        <v>0</v>
      </c>
      <c r="P34">
        <v>3</v>
      </c>
    </row>
    <row r="35" ht="60">
      <c r="A35" s="35" t="s">
        <v>177</v>
      </c>
      <c r="B35" s="42"/>
      <c r="C35" s="43"/>
      <c r="D35" s="43"/>
      <c r="E35" s="37" t="s">
        <v>651</v>
      </c>
      <c r="F35" s="43"/>
      <c r="G35" s="43"/>
      <c r="H35" s="43"/>
      <c r="I35" s="43"/>
      <c r="J35" s="44"/>
    </row>
    <row r="36">
      <c r="A36" s="35" t="s">
        <v>179</v>
      </c>
      <c r="B36" s="42"/>
      <c r="C36" s="43"/>
      <c r="D36" s="43"/>
      <c r="E36" s="45" t="s">
        <v>847</v>
      </c>
      <c r="F36" s="43"/>
      <c r="G36" s="43"/>
      <c r="H36" s="43"/>
      <c r="I36" s="43"/>
      <c r="J36" s="44"/>
    </row>
    <row r="37" ht="135">
      <c r="A37" s="35" t="s">
        <v>181</v>
      </c>
      <c r="B37" s="42"/>
      <c r="C37" s="43"/>
      <c r="D37" s="43"/>
      <c r="E37" s="37" t="s">
        <v>650</v>
      </c>
      <c r="F37" s="43"/>
      <c r="G37" s="43"/>
      <c r="H37" s="43"/>
      <c r="I37" s="43"/>
      <c r="J37" s="44"/>
    </row>
    <row r="38" ht="30">
      <c r="A38" s="35" t="s">
        <v>171</v>
      </c>
      <c r="B38" s="35">
        <v>8</v>
      </c>
      <c r="C38" s="36" t="s">
        <v>574</v>
      </c>
      <c r="D38" s="35" t="s">
        <v>173</v>
      </c>
      <c r="E38" s="37" t="s">
        <v>575</v>
      </c>
      <c r="F38" s="38" t="s">
        <v>241</v>
      </c>
      <c r="G38" s="39">
        <v>87.799999999999997</v>
      </c>
      <c r="H38" s="40">
        <v>0</v>
      </c>
      <c r="I38" s="40">
        <f>ROUND(G38*H38,P4)</f>
        <v>0</v>
      </c>
      <c r="J38" s="38" t="s">
        <v>176</v>
      </c>
      <c r="O38" s="41">
        <f>I38*0.21</f>
        <v>0</v>
      </c>
      <c r="P38">
        <v>3</v>
      </c>
    </row>
    <row r="39" ht="75">
      <c r="A39" s="35" t="s">
        <v>177</v>
      </c>
      <c r="B39" s="42"/>
      <c r="C39" s="43"/>
      <c r="D39" s="43"/>
      <c r="E39" s="37" t="s">
        <v>848</v>
      </c>
      <c r="F39" s="43"/>
      <c r="G39" s="43"/>
      <c r="H39" s="43"/>
      <c r="I39" s="43"/>
      <c r="J39" s="44"/>
    </row>
    <row r="40" ht="45">
      <c r="A40" s="35" t="s">
        <v>179</v>
      </c>
      <c r="B40" s="42"/>
      <c r="C40" s="43"/>
      <c r="D40" s="43"/>
      <c r="E40" s="45" t="s">
        <v>849</v>
      </c>
      <c r="F40" s="43"/>
      <c r="G40" s="43"/>
      <c r="H40" s="43"/>
      <c r="I40" s="43"/>
      <c r="J40" s="44"/>
    </row>
    <row r="41" ht="120">
      <c r="A41" s="35" t="s">
        <v>181</v>
      </c>
      <c r="B41" s="42"/>
      <c r="C41" s="43"/>
      <c r="D41" s="43"/>
      <c r="E41" s="37" t="s">
        <v>573</v>
      </c>
      <c r="F41" s="43"/>
      <c r="G41" s="43"/>
      <c r="H41" s="43"/>
      <c r="I41" s="43"/>
      <c r="J41" s="44"/>
    </row>
    <row r="42">
      <c r="A42" s="35" t="s">
        <v>171</v>
      </c>
      <c r="B42" s="35">
        <v>9</v>
      </c>
      <c r="C42" s="36" t="s">
        <v>655</v>
      </c>
      <c r="D42" s="35" t="s">
        <v>173</v>
      </c>
      <c r="E42" s="37" t="s">
        <v>656</v>
      </c>
      <c r="F42" s="38" t="s">
        <v>322</v>
      </c>
      <c r="G42" s="39">
        <v>332</v>
      </c>
      <c r="H42" s="40">
        <v>0</v>
      </c>
      <c r="I42" s="40">
        <f>ROUND(G42*H42,P4)</f>
        <v>0</v>
      </c>
      <c r="J42" s="38" t="s">
        <v>176</v>
      </c>
      <c r="O42" s="41">
        <f>I42*0.21</f>
        <v>0</v>
      </c>
      <c r="P42">
        <v>3</v>
      </c>
    </row>
    <row r="43" ht="45">
      <c r="A43" s="35" t="s">
        <v>177</v>
      </c>
      <c r="B43" s="42"/>
      <c r="C43" s="43"/>
      <c r="D43" s="43"/>
      <c r="E43" s="37" t="s">
        <v>850</v>
      </c>
      <c r="F43" s="43"/>
      <c r="G43" s="43"/>
      <c r="H43" s="43"/>
      <c r="I43" s="43"/>
      <c r="J43" s="44"/>
    </row>
    <row r="44">
      <c r="A44" s="35" t="s">
        <v>179</v>
      </c>
      <c r="B44" s="42"/>
      <c r="C44" s="43"/>
      <c r="D44" s="43"/>
      <c r="E44" s="45" t="s">
        <v>851</v>
      </c>
      <c r="F44" s="43"/>
      <c r="G44" s="43"/>
      <c r="H44" s="43"/>
      <c r="I44" s="43"/>
      <c r="J44" s="44"/>
    </row>
    <row r="45" ht="120">
      <c r="A45" s="35" t="s">
        <v>181</v>
      </c>
      <c r="B45" s="42"/>
      <c r="C45" s="43"/>
      <c r="D45" s="43"/>
      <c r="E45" s="37" t="s">
        <v>573</v>
      </c>
      <c r="F45" s="43"/>
      <c r="G45" s="43"/>
      <c r="H45" s="43"/>
      <c r="I45" s="43"/>
      <c r="J45" s="44"/>
    </row>
    <row r="46">
      <c r="A46" s="35" t="s">
        <v>171</v>
      </c>
      <c r="B46" s="35">
        <v>10</v>
      </c>
      <c r="C46" s="36" t="s">
        <v>578</v>
      </c>
      <c r="D46" s="35" t="s">
        <v>173</v>
      </c>
      <c r="E46" s="37" t="s">
        <v>579</v>
      </c>
      <c r="F46" s="38" t="s">
        <v>241</v>
      </c>
      <c r="G46" s="39">
        <v>503.69999999999999</v>
      </c>
      <c r="H46" s="40">
        <v>0</v>
      </c>
      <c r="I46" s="40">
        <f>ROUND(G46*H46,P4)</f>
        <v>0</v>
      </c>
      <c r="J46" s="38" t="s">
        <v>176</v>
      </c>
      <c r="O46" s="41">
        <f>I46*0.21</f>
        <v>0</v>
      </c>
      <c r="P46">
        <v>3</v>
      </c>
    </row>
    <row r="47" ht="30">
      <c r="A47" s="35" t="s">
        <v>177</v>
      </c>
      <c r="B47" s="42"/>
      <c r="C47" s="43"/>
      <c r="D47" s="43"/>
      <c r="E47" s="37" t="s">
        <v>852</v>
      </c>
      <c r="F47" s="43"/>
      <c r="G47" s="43"/>
      <c r="H47" s="43"/>
      <c r="I47" s="43"/>
      <c r="J47" s="44"/>
    </row>
    <row r="48">
      <c r="A48" s="35" t="s">
        <v>179</v>
      </c>
      <c r="B48" s="42"/>
      <c r="C48" s="43"/>
      <c r="D48" s="43"/>
      <c r="E48" s="45" t="s">
        <v>853</v>
      </c>
      <c r="F48" s="43"/>
      <c r="G48" s="43"/>
      <c r="H48" s="43"/>
      <c r="I48" s="43"/>
      <c r="J48" s="44"/>
    </row>
    <row r="49" ht="120">
      <c r="A49" s="35" t="s">
        <v>181</v>
      </c>
      <c r="B49" s="42"/>
      <c r="C49" s="43"/>
      <c r="D49" s="43"/>
      <c r="E49" s="37" t="s">
        <v>573</v>
      </c>
      <c r="F49" s="43"/>
      <c r="G49" s="43"/>
      <c r="H49" s="43"/>
      <c r="I49" s="43"/>
      <c r="J49" s="44"/>
    </row>
    <row r="50">
      <c r="A50" s="35" t="s">
        <v>171</v>
      </c>
      <c r="B50" s="35">
        <v>11</v>
      </c>
      <c r="C50" s="36" t="s">
        <v>372</v>
      </c>
      <c r="D50" s="35" t="s">
        <v>173</v>
      </c>
      <c r="E50" s="37" t="s">
        <v>373</v>
      </c>
      <c r="F50" s="38" t="s">
        <v>241</v>
      </c>
      <c r="G50" s="39">
        <v>4210.6700000000001</v>
      </c>
      <c r="H50" s="40">
        <v>0</v>
      </c>
      <c r="I50" s="40">
        <f>ROUND(G50*H50,P4)</f>
        <v>0</v>
      </c>
      <c r="J50" s="38" t="s">
        <v>176</v>
      </c>
      <c r="O50" s="41">
        <f>I50*0.21</f>
        <v>0</v>
      </c>
      <c r="P50">
        <v>3</v>
      </c>
    </row>
    <row r="51">
      <c r="A51" s="35" t="s">
        <v>177</v>
      </c>
      <c r="B51" s="42"/>
      <c r="C51" s="43"/>
      <c r="D51" s="43"/>
      <c r="E51" s="37" t="s">
        <v>374</v>
      </c>
      <c r="F51" s="43"/>
      <c r="G51" s="43"/>
      <c r="H51" s="43"/>
      <c r="I51" s="43"/>
      <c r="J51" s="44"/>
    </row>
    <row r="52">
      <c r="A52" s="35" t="s">
        <v>179</v>
      </c>
      <c r="B52" s="42"/>
      <c r="C52" s="43"/>
      <c r="D52" s="43"/>
      <c r="E52" s="45" t="s">
        <v>854</v>
      </c>
      <c r="F52" s="43"/>
      <c r="G52" s="43"/>
      <c r="H52" s="43"/>
      <c r="I52" s="43"/>
      <c r="J52" s="44"/>
    </row>
    <row r="53" ht="75">
      <c r="A53" s="35" t="s">
        <v>181</v>
      </c>
      <c r="B53" s="42"/>
      <c r="C53" s="43"/>
      <c r="D53" s="43"/>
      <c r="E53" s="37" t="s">
        <v>376</v>
      </c>
      <c r="F53" s="43"/>
      <c r="G53" s="43"/>
      <c r="H53" s="43"/>
      <c r="I53" s="43"/>
      <c r="J53" s="44"/>
    </row>
    <row r="54">
      <c r="A54" s="35" t="s">
        <v>171</v>
      </c>
      <c r="B54" s="35">
        <v>12</v>
      </c>
      <c r="C54" s="36" t="s">
        <v>377</v>
      </c>
      <c r="D54" s="35" t="s">
        <v>173</v>
      </c>
      <c r="E54" s="37" t="s">
        <v>378</v>
      </c>
      <c r="F54" s="38" t="s">
        <v>241</v>
      </c>
      <c r="G54" s="39">
        <v>10622.33</v>
      </c>
      <c r="H54" s="40">
        <v>0</v>
      </c>
      <c r="I54" s="40">
        <f>ROUND(G54*H54,P4)</f>
        <v>0</v>
      </c>
      <c r="J54" s="38" t="s">
        <v>176</v>
      </c>
      <c r="O54" s="41">
        <f>I54*0.21</f>
        <v>0</v>
      </c>
      <c r="P54">
        <v>3</v>
      </c>
    </row>
    <row r="55">
      <c r="A55" s="35" t="s">
        <v>177</v>
      </c>
      <c r="B55" s="42"/>
      <c r="C55" s="43"/>
      <c r="D55" s="43"/>
      <c r="E55" s="37" t="s">
        <v>662</v>
      </c>
      <c r="F55" s="43"/>
      <c r="G55" s="43"/>
      <c r="H55" s="43"/>
      <c r="I55" s="43"/>
      <c r="J55" s="44"/>
    </row>
    <row r="56">
      <c r="A56" s="35" t="s">
        <v>179</v>
      </c>
      <c r="B56" s="42"/>
      <c r="C56" s="43"/>
      <c r="D56" s="43"/>
      <c r="E56" s="45" t="s">
        <v>855</v>
      </c>
      <c r="F56" s="43"/>
      <c r="G56" s="43"/>
      <c r="H56" s="43"/>
      <c r="I56" s="43"/>
      <c r="J56" s="44"/>
    </row>
    <row r="57" ht="409.5">
      <c r="A57" s="35" t="s">
        <v>181</v>
      </c>
      <c r="B57" s="42"/>
      <c r="C57" s="43"/>
      <c r="D57" s="43"/>
      <c r="E57" s="37" t="s">
        <v>381</v>
      </c>
      <c r="F57" s="43"/>
      <c r="G57" s="43"/>
      <c r="H57" s="43"/>
      <c r="I57" s="43"/>
      <c r="J57" s="44"/>
    </row>
    <row r="58">
      <c r="A58" s="35" t="s">
        <v>171</v>
      </c>
      <c r="B58" s="35">
        <v>13</v>
      </c>
      <c r="C58" s="36" t="s">
        <v>382</v>
      </c>
      <c r="D58" s="35" t="s">
        <v>173</v>
      </c>
      <c r="E58" s="37" t="s">
        <v>383</v>
      </c>
      <c r="F58" s="38" t="s">
        <v>241</v>
      </c>
      <c r="G58" s="39">
        <v>6409.5870000000004</v>
      </c>
      <c r="H58" s="40">
        <v>0</v>
      </c>
      <c r="I58" s="40">
        <f>ROUND(G58*H58,P4)</f>
        <v>0</v>
      </c>
      <c r="J58" s="38" t="s">
        <v>176</v>
      </c>
      <c r="O58" s="41">
        <f>I58*0.21</f>
        <v>0</v>
      </c>
      <c r="P58">
        <v>3</v>
      </c>
    </row>
    <row r="59" ht="30">
      <c r="A59" s="35" t="s">
        <v>177</v>
      </c>
      <c r="B59" s="42"/>
      <c r="C59" s="43"/>
      <c r="D59" s="43"/>
      <c r="E59" s="37" t="s">
        <v>664</v>
      </c>
      <c r="F59" s="43"/>
      <c r="G59" s="43"/>
      <c r="H59" s="43"/>
      <c r="I59" s="43"/>
      <c r="J59" s="44"/>
    </row>
    <row r="60" ht="75">
      <c r="A60" s="35" t="s">
        <v>179</v>
      </c>
      <c r="B60" s="42"/>
      <c r="C60" s="43"/>
      <c r="D60" s="43"/>
      <c r="E60" s="45" t="s">
        <v>856</v>
      </c>
      <c r="F60" s="43"/>
      <c r="G60" s="43"/>
      <c r="H60" s="43"/>
      <c r="I60" s="43"/>
      <c r="J60" s="44"/>
    </row>
    <row r="61" ht="405">
      <c r="A61" s="35" t="s">
        <v>181</v>
      </c>
      <c r="B61" s="42"/>
      <c r="C61" s="43"/>
      <c r="D61" s="43"/>
      <c r="E61" s="37" t="s">
        <v>386</v>
      </c>
      <c r="F61" s="43"/>
      <c r="G61" s="43"/>
      <c r="H61" s="43"/>
      <c r="I61" s="43"/>
      <c r="J61" s="44"/>
    </row>
    <row r="62">
      <c r="A62" s="35" t="s">
        <v>171</v>
      </c>
      <c r="B62" s="35">
        <v>14</v>
      </c>
      <c r="C62" s="36" t="s">
        <v>666</v>
      </c>
      <c r="D62" s="35" t="s">
        <v>173</v>
      </c>
      <c r="E62" s="37" t="s">
        <v>667</v>
      </c>
      <c r="F62" s="38" t="s">
        <v>241</v>
      </c>
      <c r="G62" s="39">
        <v>31.800000000000001</v>
      </c>
      <c r="H62" s="40">
        <v>0</v>
      </c>
      <c r="I62" s="40">
        <f>ROUND(G62*H62,P4)</f>
        <v>0</v>
      </c>
      <c r="J62" s="38" t="s">
        <v>176</v>
      </c>
      <c r="O62" s="41">
        <f>I62*0.21</f>
        <v>0</v>
      </c>
      <c r="P62">
        <v>3</v>
      </c>
    </row>
    <row r="63">
      <c r="A63" s="35" t="s">
        <v>177</v>
      </c>
      <c r="B63" s="42"/>
      <c r="C63" s="43"/>
      <c r="D63" s="43"/>
      <c r="E63" s="37" t="s">
        <v>857</v>
      </c>
      <c r="F63" s="43"/>
      <c r="G63" s="43"/>
      <c r="H63" s="43"/>
      <c r="I63" s="43"/>
      <c r="J63" s="44"/>
    </row>
    <row r="64">
      <c r="A64" s="35" t="s">
        <v>179</v>
      </c>
      <c r="B64" s="42"/>
      <c r="C64" s="43"/>
      <c r="D64" s="43"/>
      <c r="E64" s="45" t="s">
        <v>858</v>
      </c>
      <c r="F64" s="43"/>
      <c r="G64" s="43"/>
      <c r="H64" s="43"/>
      <c r="I64" s="43"/>
      <c r="J64" s="44"/>
    </row>
    <row r="65" ht="409.5">
      <c r="A65" s="35" t="s">
        <v>181</v>
      </c>
      <c r="B65" s="42"/>
      <c r="C65" s="43"/>
      <c r="D65" s="43"/>
      <c r="E65" s="37" t="s">
        <v>244</v>
      </c>
      <c r="F65" s="43"/>
      <c r="G65" s="43"/>
      <c r="H65" s="43"/>
      <c r="I65" s="43"/>
      <c r="J65" s="44"/>
    </row>
    <row r="66">
      <c r="A66" s="35" t="s">
        <v>171</v>
      </c>
      <c r="B66" s="35">
        <v>15</v>
      </c>
      <c r="C66" s="36" t="s">
        <v>239</v>
      </c>
      <c r="D66" s="35" t="s">
        <v>173</v>
      </c>
      <c r="E66" s="37" t="s">
        <v>240</v>
      </c>
      <c r="F66" s="38" t="s">
        <v>241</v>
      </c>
      <c r="G66" s="39">
        <v>291.85000000000002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 ht="30">
      <c r="A67" s="35" t="s">
        <v>177</v>
      </c>
      <c r="B67" s="42"/>
      <c r="C67" s="43"/>
      <c r="D67" s="43"/>
      <c r="E67" s="37" t="s">
        <v>670</v>
      </c>
      <c r="F67" s="43"/>
      <c r="G67" s="43"/>
      <c r="H67" s="43"/>
      <c r="I67" s="43"/>
      <c r="J67" s="44"/>
    </row>
    <row r="68" ht="30">
      <c r="A68" s="35" t="s">
        <v>179</v>
      </c>
      <c r="B68" s="42"/>
      <c r="C68" s="43"/>
      <c r="D68" s="43"/>
      <c r="E68" s="45" t="s">
        <v>859</v>
      </c>
      <c r="F68" s="43"/>
      <c r="G68" s="43"/>
      <c r="H68" s="43"/>
      <c r="I68" s="43"/>
      <c r="J68" s="44"/>
    </row>
    <row r="69" ht="409.5">
      <c r="A69" s="35" t="s">
        <v>181</v>
      </c>
      <c r="B69" s="42"/>
      <c r="C69" s="43"/>
      <c r="D69" s="43"/>
      <c r="E69" s="37" t="s">
        <v>244</v>
      </c>
      <c r="F69" s="43"/>
      <c r="G69" s="43"/>
      <c r="H69" s="43"/>
      <c r="I69" s="43"/>
      <c r="J69" s="44"/>
    </row>
    <row r="70">
      <c r="A70" s="35" t="s">
        <v>171</v>
      </c>
      <c r="B70" s="35">
        <v>16</v>
      </c>
      <c r="C70" s="36" t="s">
        <v>392</v>
      </c>
      <c r="D70" s="35" t="s">
        <v>173</v>
      </c>
      <c r="E70" s="37" t="s">
        <v>393</v>
      </c>
      <c r="F70" s="38" t="s">
        <v>241</v>
      </c>
      <c r="G70" s="39">
        <v>2119.0999999999999</v>
      </c>
      <c r="H70" s="40">
        <v>0</v>
      </c>
      <c r="I70" s="40">
        <f>ROUND(G70*H70,P4)</f>
        <v>0</v>
      </c>
      <c r="J70" s="38" t="s">
        <v>176</v>
      </c>
      <c r="O70" s="41">
        <f>I70*0.21</f>
        <v>0</v>
      </c>
      <c r="P70">
        <v>3</v>
      </c>
    </row>
    <row r="71" ht="75">
      <c r="A71" s="35" t="s">
        <v>177</v>
      </c>
      <c r="B71" s="42"/>
      <c r="C71" s="43"/>
      <c r="D71" s="43"/>
      <c r="E71" s="37" t="s">
        <v>860</v>
      </c>
      <c r="F71" s="43"/>
      <c r="G71" s="43"/>
      <c r="H71" s="43"/>
      <c r="I71" s="43"/>
      <c r="J71" s="44"/>
    </row>
    <row r="72">
      <c r="A72" s="35" t="s">
        <v>179</v>
      </c>
      <c r="B72" s="42"/>
      <c r="C72" s="43"/>
      <c r="D72" s="43"/>
      <c r="E72" s="45" t="s">
        <v>861</v>
      </c>
      <c r="F72" s="43"/>
      <c r="G72" s="43"/>
      <c r="H72" s="43"/>
      <c r="I72" s="43"/>
      <c r="J72" s="44"/>
    </row>
    <row r="73" ht="375">
      <c r="A73" s="35" t="s">
        <v>181</v>
      </c>
      <c r="B73" s="42"/>
      <c r="C73" s="43"/>
      <c r="D73" s="43"/>
      <c r="E73" s="37" t="s">
        <v>396</v>
      </c>
      <c r="F73" s="43"/>
      <c r="G73" s="43"/>
      <c r="H73" s="43"/>
      <c r="I73" s="43"/>
      <c r="J73" s="44"/>
    </row>
    <row r="74">
      <c r="A74" s="35" t="s">
        <v>171</v>
      </c>
      <c r="B74" s="35">
        <v>17</v>
      </c>
      <c r="C74" s="36" t="s">
        <v>245</v>
      </c>
      <c r="D74" s="35" t="s">
        <v>173</v>
      </c>
      <c r="E74" s="37" t="s">
        <v>246</v>
      </c>
      <c r="F74" s="38" t="s">
        <v>241</v>
      </c>
      <c r="G74" s="39">
        <v>15273.725</v>
      </c>
      <c r="H74" s="40">
        <v>0</v>
      </c>
      <c r="I74" s="40">
        <f>ROUND(G74*H74,P4)</f>
        <v>0</v>
      </c>
      <c r="J74" s="38" t="s">
        <v>176</v>
      </c>
      <c r="O74" s="41">
        <f>I74*0.21</f>
        <v>0</v>
      </c>
      <c r="P74">
        <v>3</v>
      </c>
    </row>
    <row r="75">
      <c r="A75" s="35" t="s">
        <v>177</v>
      </c>
      <c r="B75" s="42"/>
      <c r="C75" s="43"/>
      <c r="D75" s="43"/>
      <c r="E75" s="37" t="s">
        <v>247</v>
      </c>
      <c r="F75" s="43"/>
      <c r="G75" s="43"/>
      <c r="H75" s="43"/>
      <c r="I75" s="43"/>
      <c r="J75" s="44"/>
    </row>
    <row r="76" ht="105">
      <c r="A76" s="35" t="s">
        <v>179</v>
      </c>
      <c r="B76" s="42"/>
      <c r="C76" s="43"/>
      <c r="D76" s="43"/>
      <c r="E76" s="45" t="s">
        <v>862</v>
      </c>
      <c r="F76" s="43"/>
      <c r="G76" s="43"/>
      <c r="H76" s="43"/>
      <c r="I76" s="43"/>
      <c r="J76" s="44"/>
    </row>
    <row r="77" ht="270">
      <c r="A77" s="35" t="s">
        <v>181</v>
      </c>
      <c r="B77" s="42"/>
      <c r="C77" s="43"/>
      <c r="D77" s="43"/>
      <c r="E77" s="37" t="s">
        <v>248</v>
      </c>
      <c r="F77" s="43"/>
      <c r="G77" s="43"/>
      <c r="H77" s="43"/>
      <c r="I77" s="43"/>
      <c r="J77" s="44"/>
    </row>
    <row r="78" ht="30">
      <c r="A78" s="35" t="s">
        <v>171</v>
      </c>
      <c r="B78" s="35">
        <v>18</v>
      </c>
      <c r="C78" s="36" t="s">
        <v>863</v>
      </c>
      <c r="D78" s="35" t="s">
        <v>173</v>
      </c>
      <c r="E78" s="37" t="s">
        <v>864</v>
      </c>
      <c r="F78" s="38" t="s">
        <v>241</v>
      </c>
      <c r="G78" s="39">
        <v>79.849999999999994</v>
      </c>
      <c r="H78" s="40">
        <v>0</v>
      </c>
      <c r="I78" s="40">
        <f>ROUND(G78*H78,P4)</f>
        <v>0</v>
      </c>
      <c r="J78" s="38" t="s">
        <v>176</v>
      </c>
      <c r="O78" s="41">
        <f>I78*0.21</f>
        <v>0</v>
      </c>
      <c r="P78">
        <v>3</v>
      </c>
    </row>
    <row r="79" ht="75">
      <c r="A79" s="35" t="s">
        <v>177</v>
      </c>
      <c r="B79" s="42"/>
      <c r="C79" s="43"/>
      <c r="D79" s="43"/>
      <c r="E79" s="37" t="s">
        <v>865</v>
      </c>
      <c r="F79" s="43"/>
      <c r="G79" s="43"/>
      <c r="H79" s="43"/>
      <c r="I79" s="43"/>
      <c r="J79" s="44"/>
    </row>
    <row r="80">
      <c r="A80" s="35" t="s">
        <v>179</v>
      </c>
      <c r="B80" s="42"/>
      <c r="C80" s="43"/>
      <c r="D80" s="43"/>
      <c r="E80" s="45" t="s">
        <v>866</v>
      </c>
      <c r="F80" s="43"/>
      <c r="G80" s="43"/>
      <c r="H80" s="43"/>
      <c r="I80" s="43"/>
      <c r="J80" s="44"/>
    </row>
    <row r="81" ht="270">
      <c r="A81" s="35" t="s">
        <v>181</v>
      </c>
      <c r="B81" s="42"/>
      <c r="C81" s="43"/>
      <c r="D81" s="43"/>
      <c r="E81" s="37" t="s">
        <v>248</v>
      </c>
      <c r="F81" s="43"/>
      <c r="G81" s="43"/>
      <c r="H81" s="43"/>
      <c r="I81" s="43"/>
      <c r="J81" s="44"/>
    </row>
    <row r="82">
      <c r="A82" s="35" t="s">
        <v>171</v>
      </c>
      <c r="B82" s="35">
        <v>19</v>
      </c>
      <c r="C82" s="36" t="s">
        <v>403</v>
      </c>
      <c r="D82" s="35" t="s">
        <v>173</v>
      </c>
      <c r="E82" s="37" t="s">
        <v>404</v>
      </c>
      <c r="F82" s="38" t="s">
        <v>241</v>
      </c>
      <c r="G82" s="39">
        <v>630.29999999999995</v>
      </c>
      <c r="H82" s="40">
        <v>0</v>
      </c>
      <c r="I82" s="40">
        <f>ROUND(G82*H82,P4)</f>
        <v>0</v>
      </c>
      <c r="J82" s="38" t="s">
        <v>176</v>
      </c>
      <c r="O82" s="41">
        <f>I82*0.21</f>
        <v>0</v>
      </c>
      <c r="P82">
        <v>3</v>
      </c>
    </row>
    <row r="83" ht="75">
      <c r="A83" s="35" t="s">
        <v>177</v>
      </c>
      <c r="B83" s="42"/>
      <c r="C83" s="43"/>
      <c r="D83" s="43"/>
      <c r="E83" s="37" t="s">
        <v>867</v>
      </c>
      <c r="F83" s="43"/>
      <c r="G83" s="43"/>
      <c r="H83" s="43"/>
      <c r="I83" s="43"/>
      <c r="J83" s="44"/>
    </row>
    <row r="84">
      <c r="A84" s="35" t="s">
        <v>179</v>
      </c>
      <c r="B84" s="42"/>
      <c r="C84" s="43"/>
      <c r="D84" s="43"/>
      <c r="E84" s="45" t="s">
        <v>868</v>
      </c>
      <c r="F84" s="43"/>
      <c r="G84" s="43"/>
      <c r="H84" s="43"/>
      <c r="I84" s="43"/>
      <c r="J84" s="44"/>
    </row>
    <row r="85" ht="345">
      <c r="A85" s="35" t="s">
        <v>181</v>
      </c>
      <c r="B85" s="42"/>
      <c r="C85" s="43"/>
      <c r="D85" s="43"/>
      <c r="E85" s="37" t="s">
        <v>407</v>
      </c>
      <c r="F85" s="43"/>
      <c r="G85" s="43"/>
      <c r="H85" s="43"/>
      <c r="I85" s="43"/>
      <c r="J85" s="44"/>
    </row>
    <row r="86">
      <c r="A86" s="35" t="s">
        <v>171</v>
      </c>
      <c r="B86" s="35">
        <v>20</v>
      </c>
      <c r="C86" s="36" t="s">
        <v>249</v>
      </c>
      <c r="D86" s="35" t="s">
        <v>173</v>
      </c>
      <c r="E86" s="37" t="s">
        <v>250</v>
      </c>
      <c r="F86" s="38" t="s">
        <v>241</v>
      </c>
      <c r="G86" s="39">
        <v>31.800000000000001</v>
      </c>
      <c r="H86" s="40">
        <v>0</v>
      </c>
      <c r="I86" s="40">
        <f>ROUND(G86*H86,P4)</f>
        <v>0</v>
      </c>
      <c r="J86" s="38" t="s">
        <v>176</v>
      </c>
      <c r="O86" s="41">
        <f>I86*0.21</f>
        <v>0</v>
      </c>
      <c r="P86">
        <v>3</v>
      </c>
    </row>
    <row r="87" ht="30">
      <c r="A87" s="35" t="s">
        <v>177</v>
      </c>
      <c r="B87" s="42"/>
      <c r="C87" s="43"/>
      <c r="D87" s="43"/>
      <c r="E87" s="37" t="s">
        <v>869</v>
      </c>
      <c r="F87" s="43"/>
      <c r="G87" s="43"/>
      <c r="H87" s="43"/>
      <c r="I87" s="43"/>
      <c r="J87" s="44"/>
    </row>
    <row r="88" ht="30">
      <c r="A88" s="35" t="s">
        <v>179</v>
      </c>
      <c r="B88" s="42"/>
      <c r="C88" s="43"/>
      <c r="D88" s="43"/>
      <c r="E88" s="45" t="s">
        <v>870</v>
      </c>
      <c r="F88" s="43"/>
      <c r="G88" s="43"/>
      <c r="H88" s="43"/>
      <c r="I88" s="43"/>
      <c r="J88" s="44"/>
    </row>
    <row r="89" ht="330">
      <c r="A89" s="35" t="s">
        <v>181</v>
      </c>
      <c r="B89" s="42"/>
      <c r="C89" s="43"/>
      <c r="D89" s="43"/>
      <c r="E89" s="37" t="s">
        <v>253</v>
      </c>
      <c r="F89" s="43"/>
      <c r="G89" s="43"/>
      <c r="H89" s="43"/>
      <c r="I89" s="43"/>
      <c r="J89" s="44"/>
    </row>
    <row r="90">
      <c r="A90" s="35" t="s">
        <v>171</v>
      </c>
      <c r="B90" s="35">
        <v>21</v>
      </c>
      <c r="C90" s="36" t="s">
        <v>254</v>
      </c>
      <c r="D90" s="35" t="s">
        <v>173</v>
      </c>
      <c r="E90" s="37" t="s">
        <v>255</v>
      </c>
      <c r="F90" s="38" t="s">
        <v>241</v>
      </c>
      <c r="G90" s="39">
        <v>93.983999999999995</v>
      </c>
      <c r="H90" s="40">
        <v>0</v>
      </c>
      <c r="I90" s="40">
        <f>ROUND(G90*H90,P4)</f>
        <v>0</v>
      </c>
      <c r="J90" s="38" t="s">
        <v>176</v>
      </c>
      <c r="O90" s="41">
        <f>I90*0.21</f>
        <v>0</v>
      </c>
      <c r="P90">
        <v>3</v>
      </c>
    </row>
    <row r="91" ht="60">
      <c r="A91" s="35" t="s">
        <v>177</v>
      </c>
      <c r="B91" s="42"/>
      <c r="C91" s="43"/>
      <c r="D91" s="43"/>
      <c r="E91" s="37" t="s">
        <v>871</v>
      </c>
      <c r="F91" s="43"/>
      <c r="G91" s="43"/>
      <c r="H91" s="43"/>
      <c r="I91" s="43"/>
      <c r="J91" s="44"/>
    </row>
    <row r="92" ht="30">
      <c r="A92" s="35" t="s">
        <v>179</v>
      </c>
      <c r="B92" s="42"/>
      <c r="C92" s="43"/>
      <c r="D92" s="43"/>
      <c r="E92" s="45" t="s">
        <v>872</v>
      </c>
      <c r="F92" s="43"/>
      <c r="G92" s="43"/>
      <c r="H92" s="43"/>
      <c r="I92" s="43"/>
      <c r="J92" s="44"/>
    </row>
    <row r="93" ht="409.5">
      <c r="A93" s="35" t="s">
        <v>181</v>
      </c>
      <c r="B93" s="42"/>
      <c r="C93" s="43"/>
      <c r="D93" s="43"/>
      <c r="E93" s="37" t="s">
        <v>258</v>
      </c>
      <c r="F93" s="43"/>
      <c r="G93" s="43"/>
      <c r="H93" s="43"/>
      <c r="I93" s="43"/>
      <c r="J93" s="44"/>
    </row>
    <row r="94">
      <c r="A94" s="35" t="s">
        <v>171</v>
      </c>
      <c r="B94" s="35">
        <v>22</v>
      </c>
      <c r="C94" s="36" t="s">
        <v>408</v>
      </c>
      <c r="D94" s="35" t="s">
        <v>173</v>
      </c>
      <c r="E94" s="37" t="s">
        <v>409</v>
      </c>
      <c r="F94" s="38" t="s">
        <v>303</v>
      </c>
      <c r="G94" s="39">
        <v>9010.1000000000004</v>
      </c>
      <c r="H94" s="40">
        <v>0</v>
      </c>
      <c r="I94" s="40">
        <f>ROUND(G94*H94,P4)</f>
        <v>0</v>
      </c>
      <c r="J94" s="38" t="s">
        <v>176</v>
      </c>
      <c r="O94" s="41">
        <f>I94*0.21</f>
        <v>0</v>
      </c>
      <c r="P94">
        <v>3</v>
      </c>
    </row>
    <row r="95">
      <c r="A95" s="35" t="s">
        <v>177</v>
      </c>
      <c r="B95" s="42"/>
      <c r="C95" s="43"/>
      <c r="D95" s="43"/>
      <c r="E95" s="37" t="s">
        <v>410</v>
      </c>
      <c r="F95" s="43"/>
      <c r="G95" s="43"/>
      <c r="H95" s="43"/>
      <c r="I95" s="43"/>
      <c r="J95" s="44"/>
    </row>
    <row r="96">
      <c r="A96" s="35" t="s">
        <v>179</v>
      </c>
      <c r="B96" s="42"/>
      <c r="C96" s="43"/>
      <c r="D96" s="43"/>
      <c r="E96" s="45" t="s">
        <v>873</v>
      </c>
      <c r="F96" s="43"/>
      <c r="G96" s="43"/>
      <c r="H96" s="43"/>
      <c r="I96" s="43"/>
      <c r="J96" s="44"/>
    </row>
    <row r="97" ht="75">
      <c r="A97" s="35" t="s">
        <v>181</v>
      </c>
      <c r="B97" s="42"/>
      <c r="C97" s="43"/>
      <c r="D97" s="43"/>
      <c r="E97" s="37" t="s">
        <v>412</v>
      </c>
      <c r="F97" s="43"/>
      <c r="G97" s="43"/>
      <c r="H97" s="43"/>
      <c r="I97" s="43"/>
      <c r="J97" s="44"/>
    </row>
    <row r="98">
      <c r="A98" s="35" t="s">
        <v>171</v>
      </c>
      <c r="B98" s="35">
        <v>23</v>
      </c>
      <c r="C98" s="36" t="s">
        <v>413</v>
      </c>
      <c r="D98" s="35" t="s">
        <v>173</v>
      </c>
      <c r="E98" s="37" t="s">
        <v>414</v>
      </c>
      <c r="F98" s="38" t="s">
        <v>303</v>
      </c>
      <c r="G98" s="39">
        <v>5370.5</v>
      </c>
      <c r="H98" s="40">
        <v>0</v>
      </c>
      <c r="I98" s="40">
        <f>ROUND(G98*H98,P4)</f>
        <v>0</v>
      </c>
      <c r="J98" s="38" t="s">
        <v>176</v>
      </c>
      <c r="O98" s="41">
        <f>I98*0.21</f>
        <v>0</v>
      </c>
      <c r="P98">
        <v>3</v>
      </c>
    </row>
    <row r="99">
      <c r="A99" s="35" t="s">
        <v>177</v>
      </c>
      <c r="B99" s="42"/>
      <c r="C99" s="43"/>
      <c r="D99" s="43"/>
      <c r="E99" s="37" t="s">
        <v>415</v>
      </c>
      <c r="F99" s="43"/>
      <c r="G99" s="43"/>
      <c r="H99" s="43"/>
      <c r="I99" s="43"/>
      <c r="J99" s="44"/>
    </row>
    <row r="100">
      <c r="A100" s="35" t="s">
        <v>179</v>
      </c>
      <c r="B100" s="42"/>
      <c r="C100" s="43"/>
      <c r="D100" s="43"/>
      <c r="E100" s="45" t="s">
        <v>874</v>
      </c>
      <c r="F100" s="43"/>
      <c r="G100" s="43"/>
      <c r="H100" s="43"/>
      <c r="I100" s="43"/>
      <c r="J100" s="44"/>
    </row>
    <row r="101" ht="75">
      <c r="A101" s="35" t="s">
        <v>181</v>
      </c>
      <c r="B101" s="42"/>
      <c r="C101" s="43"/>
      <c r="D101" s="43"/>
      <c r="E101" s="37" t="s">
        <v>417</v>
      </c>
      <c r="F101" s="43"/>
      <c r="G101" s="43"/>
      <c r="H101" s="43"/>
      <c r="I101" s="43"/>
      <c r="J101" s="44"/>
    </row>
    <row r="102">
      <c r="A102" s="35" t="s">
        <v>171</v>
      </c>
      <c r="B102" s="35">
        <v>24</v>
      </c>
      <c r="C102" s="36" t="s">
        <v>418</v>
      </c>
      <c r="D102" s="35" t="s">
        <v>173</v>
      </c>
      <c r="E102" s="37" t="s">
        <v>419</v>
      </c>
      <c r="F102" s="38" t="s">
        <v>241</v>
      </c>
      <c r="G102" s="39">
        <v>3113.0900000000001</v>
      </c>
      <c r="H102" s="40">
        <v>0</v>
      </c>
      <c r="I102" s="40">
        <f>ROUND(G102*H102,P4)</f>
        <v>0</v>
      </c>
      <c r="J102" s="38" t="s">
        <v>176</v>
      </c>
      <c r="O102" s="41">
        <f>I102*0.21</f>
        <v>0</v>
      </c>
      <c r="P102">
        <v>3</v>
      </c>
    </row>
    <row r="103">
      <c r="A103" s="35" t="s">
        <v>177</v>
      </c>
      <c r="B103" s="42"/>
      <c r="C103" s="43"/>
      <c r="D103" s="43"/>
      <c r="E103" s="37" t="s">
        <v>420</v>
      </c>
      <c r="F103" s="43"/>
      <c r="G103" s="43"/>
      <c r="H103" s="43"/>
      <c r="I103" s="43"/>
      <c r="J103" s="44"/>
    </row>
    <row r="104">
      <c r="A104" s="35" t="s">
        <v>179</v>
      </c>
      <c r="B104" s="42"/>
      <c r="C104" s="43"/>
      <c r="D104" s="43"/>
      <c r="E104" s="45" t="s">
        <v>875</v>
      </c>
      <c r="F104" s="43"/>
      <c r="G104" s="43"/>
      <c r="H104" s="43"/>
      <c r="I104" s="43"/>
      <c r="J104" s="44"/>
    </row>
    <row r="105" ht="45">
      <c r="A105" s="35" t="s">
        <v>181</v>
      </c>
      <c r="B105" s="42"/>
      <c r="C105" s="43"/>
      <c r="D105" s="43"/>
      <c r="E105" s="37" t="s">
        <v>422</v>
      </c>
      <c r="F105" s="43"/>
      <c r="G105" s="43"/>
      <c r="H105" s="43"/>
      <c r="I105" s="43"/>
      <c r="J105" s="44"/>
    </row>
    <row r="106">
      <c r="A106" s="35" t="s">
        <v>171</v>
      </c>
      <c r="B106" s="35">
        <v>25</v>
      </c>
      <c r="C106" s="36" t="s">
        <v>423</v>
      </c>
      <c r="D106" s="35" t="s">
        <v>173</v>
      </c>
      <c r="E106" s="37" t="s">
        <v>424</v>
      </c>
      <c r="F106" s="38" t="s">
        <v>303</v>
      </c>
      <c r="G106" s="39">
        <v>1946.6800000000001</v>
      </c>
      <c r="H106" s="40">
        <v>0</v>
      </c>
      <c r="I106" s="40">
        <f>ROUND(G106*H106,P4)</f>
        <v>0</v>
      </c>
      <c r="J106" s="38" t="s">
        <v>176</v>
      </c>
      <c r="O106" s="41">
        <f>I106*0.21</f>
        <v>0</v>
      </c>
      <c r="P106">
        <v>3</v>
      </c>
    </row>
    <row r="107" ht="45">
      <c r="A107" s="35" t="s">
        <v>177</v>
      </c>
      <c r="B107" s="42"/>
      <c r="C107" s="43"/>
      <c r="D107" s="43"/>
      <c r="E107" s="37" t="s">
        <v>876</v>
      </c>
      <c r="F107" s="43"/>
      <c r="G107" s="43"/>
      <c r="H107" s="43"/>
      <c r="I107" s="43"/>
      <c r="J107" s="44"/>
    </row>
    <row r="108">
      <c r="A108" s="35" t="s">
        <v>179</v>
      </c>
      <c r="B108" s="42"/>
      <c r="C108" s="43"/>
      <c r="D108" s="43"/>
      <c r="E108" s="45" t="s">
        <v>877</v>
      </c>
      <c r="F108" s="43"/>
      <c r="G108" s="43"/>
      <c r="H108" s="43"/>
      <c r="I108" s="43"/>
      <c r="J108" s="44"/>
    </row>
    <row r="109" ht="75">
      <c r="A109" s="35" t="s">
        <v>181</v>
      </c>
      <c r="B109" s="42"/>
      <c r="C109" s="43"/>
      <c r="D109" s="43"/>
      <c r="E109" s="37" t="s">
        <v>427</v>
      </c>
      <c r="F109" s="43"/>
      <c r="G109" s="43"/>
      <c r="H109" s="43"/>
      <c r="I109" s="43"/>
      <c r="J109" s="44"/>
    </row>
    <row r="110">
      <c r="A110" s="29" t="s">
        <v>168</v>
      </c>
      <c r="B110" s="30"/>
      <c r="C110" s="31" t="s">
        <v>259</v>
      </c>
      <c r="D110" s="32"/>
      <c r="E110" s="29" t="s">
        <v>260</v>
      </c>
      <c r="F110" s="32"/>
      <c r="G110" s="32"/>
      <c r="H110" s="32"/>
      <c r="I110" s="33">
        <f>SUMIFS(I111:I134,A111:A134,"P")</f>
        <v>0</v>
      </c>
      <c r="J110" s="34"/>
    </row>
    <row r="111">
      <c r="A111" s="35" t="s">
        <v>171</v>
      </c>
      <c r="B111" s="35">
        <v>26</v>
      </c>
      <c r="C111" s="36" t="s">
        <v>878</v>
      </c>
      <c r="D111" s="35" t="s">
        <v>173</v>
      </c>
      <c r="E111" s="37" t="s">
        <v>879</v>
      </c>
      <c r="F111" s="38" t="s">
        <v>303</v>
      </c>
      <c r="G111" s="39">
        <v>152.22999999999999</v>
      </c>
      <c r="H111" s="40">
        <v>0</v>
      </c>
      <c r="I111" s="40">
        <f>ROUND(G111*H111,P4)</f>
        <v>0</v>
      </c>
      <c r="J111" s="38" t="s">
        <v>176</v>
      </c>
      <c r="O111" s="41">
        <f>I111*0.21</f>
        <v>0</v>
      </c>
      <c r="P111">
        <v>3</v>
      </c>
    </row>
    <row r="112">
      <c r="A112" s="35" t="s">
        <v>177</v>
      </c>
      <c r="B112" s="42"/>
      <c r="C112" s="43"/>
      <c r="D112" s="43"/>
      <c r="E112" s="37" t="s">
        <v>880</v>
      </c>
      <c r="F112" s="43"/>
      <c r="G112" s="43"/>
      <c r="H112" s="43"/>
      <c r="I112" s="43"/>
      <c r="J112" s="44"/>
    </row>
    <row r="113">
      <c r="A113" s="35" t="s">
        <v>179</v>
      </c>
      <c r="B113" s="42"/>
      <c r="C113" s="43"/>
      <c r="D113" s="43"/>
      <c r="E113" s="45" t="s">
        <v>881</v>
      </c>
      <c r="F113" s="43"/>
      <c r="G113" s="43"/>
      <c r="H113" s="43"/>
      <c r="I113" s="43"/>
      <c r="J113" s="44"/>
    </row>
    <row r="114" ht="105">
      <c r="A114" s="35" t="s">
        <v>181</v>
      </c>
      <c r="B114" s="42"/>
      <c r="C114" s="43"/>
      <c r="D114" s="43"/>
      <c r="E114" s="37" t="s">
        <v>882</v>
      </c>
      <c r="F114" s="43"/>
      <c r="G114" s="43"/>
      <c r="H114" s="43"/>
      <c r="I114" s="43"/>
      <c r="J114" s="44"/>
    </row>
    <row r="115">
      <c r="A115" s="35" t="s">
        <v>171</v>
      </c>
      <c r="B115" s="35">
        <v>27</v>
      </c>
      <c r="C115" s="36" t="s">
        <v>883</v>
      </c>
      <c r="D115" s="35" t="s">
        <v>173</v>
      </c>
      <c r="E115" s="37" t="s">
        <v>884</v>
      </c>
      <c r="F115" s="38" t="s">
        <v>322</v>
      </c>
      <c r="G115" s="39">
        <v>117.09999999999999</v>
      </c>
      <c r="H115" s="40">
        <v>0</v>
      </c>
      <c r="I115" s="40">
        <f>ROUND(G115*H115,P4)</f>
        <v>0</v>
      </c>
      <c r="J115" s="38" t="s">
        <v>176</v>
      </c>
      <c r="O115" s="41">
        <f>I115*0.21</f>
        <v>0</v>
      </c>
      <c r="P115">
        <v>3</v>
      </c>
    </row>
    <row r="116" ht="60">
      <c r="A116" s="35" t="s">
        <v>177</v>
      </c>
      <c r="B116" s="42"/>
      <c r="C116" s="43"/>
      <c r="D116" s="43"/>
      <c r="E116" s="37" t="s">
        <v>885</v>
      </c>
      <c r="F116" s="43"/>
      <c r="G116" s="43"/>
      <c r="H116" s="43"/>
      <c r="I116" s="43"/>
      <c r="J116" s="44"/>
    </row>
    <row r="117">
      <c r="A117" s="35" t="s">
        <v>179</v>
      </c>
      <c r="B117" s="42"/>
      <c r="C117" s="43"/>
      <c r="D117" s="43"/>
      <c r="E117" s="45" t="s">
        <v>886</v>
      </c>
      <c r="F117" s="43"/>
      <c r="G117" s="43"/>
      <c r="H117" s="43"/>
      <c r="I117" s="43"/>
      <c r="J117" s="44"/>
    </row>
    <row r="118" ht="225">
      <c r="A118" s="35" t="s">
        <v>181</v>
      </c>
      <c r="B118" s="42"/>
      <c r="C118" s="43"/>
      <c r="D118" s="43"/>
      <c r="E118" s="37" t="s">
        <v>887</v>
      </c>
      <c r="F118" s="43"/>
      <c r="G118" s="43"/>
      <c r="H118" s="43"/>
      <c r="I118" s="43"/>
      <c r="J118" s="44"/>
    </row>
    <row r="119">
      <c r="A119" s="35" t="s">
        <v>171</v>
      </c>
      <c r="B119" s="35">
        <v>28</v>
      </c>
      <c r="C119" s="36" t="s">
        <v>432</v>
      </c>
      <c r="D119" s="35" t="s">
        <v>173</v>
      </c>
      <c r="E119" s="37" t="s">
        <v>433</v>
      </c>
      <c r="F119" s="38" t="s">
        <v>303</v>
      </c>
      <c r="G119" s="39">
        <v>9010.1000000000004</v>
      </c>
      <c r="H119" s="40">
        <v>0</v>
      </c>
      <c r="I119" s="40">
        <f>ROUND(G119*H119,P4)</f>
        <v>0</v>
      </c>
      <c r="J119" s="38" t="s">
        <v>271</v>
      </c>
      <c r="O119" s="41">
        <f>I119*0.21</f>
        <v>0</v>
      </c>
      <c r="P119">
        <v>3</v>
      </c>
    </row>
    <row r="120" ht="75">
      <c r="A120" s="35" t="s">
        <v>177</v>
      </c>
      <c r="B120" s="42"/>
      <c r="C120" s="43"/>
      <c r="D120" s="43"/>
      <c r="E120" s="37" t="s">
        <v>434</v>
      </c>
      <c r="F120" s="43"/>
      <c r="G120" s="43"/>
      <c r="H120" s="43"/>
      <c r="I120" s="43"/>
      <c r="J120" s="44"/>
    </row>
    <row r="121">
      <c r="A121" s="35" t="s">
        <v>179</v>
      </c>
      <c r="B121" s="42"/>
      <c r="C121" s="43"/>
      <c r="D121" s="43"/>
      <c r="E121" s="45" t="s">
        <v>873</v>
      </c>
      <c r="F121" s="43"/>
      <c r="G121" s="43"/>
      <c r="H121" s="43"/>
      <c r="I121" s="43"/>
      <c r="J121" s="44"/>
    </row>
    <row r="122" ht="150">
      <c r="A122" s="35" t="s">
        <v>181</v>
      </c>
      <c r="B122" s="42"/>
      <c r="C122" s="43"/>
      <c r="D122" s="43"/>
      <c r="E122" s="37" t="s">
        <v>435</v>
      </c>
      <c r="F122" s="43"/>
      <c r="G122" s="43"/>
      <c r="H122" s="43"/>
      <c r="I122" s="43"/>
      <c r="J122" s="44"/>
    </row>
    <row r="123">
      <c r="A123" s="35" t="s">
        <v>171</v>
      </c>
      <c r="B123" s="35">
        <v>29</v>
      </c>
      <c r="C123" s="36" t="s">
        <v>436</v>
      </c>
      <c r="D123" s="35" t="s">
        <v>173</v>
      </c>
      <c r="E123" s="37" t="s">
        <v>437</v>
      </c>
      <c r="F123" s="38" t="s">
        <v>303</v>
      </c>
      <c r="G123" s="39">
        <v>9010.1000000000004</v>
      </c>
      <c r="H123" s="40">
        <v>0</v>
      </c>
      <c r="I123" s="40">
        <f>ROUND(G123*H123,P4)</f>
        <v>0</v>
      </c>
      <c r="J123" s="38" t="s">
        <v>176</v>
      </c>
      <c r="O123" s="41">
        <f>I123*0.21</f>
        <v>0</v>
      </c>
      <c r="P123">
        <v>3</v>
      </c>
    </row>
    <row r="124" ht="75">
      <c r="A124" s="35" t="s">
        <v>177</v>
      </c>
      <c r="B124" s="42"/>
      <c r="C124" s="43"/>
      <c r="D124" s="43"/>
      <c r="E124" s="37" t="s">
        <v>888</v>
      </c>
      <c r="F124" s="43"/>
      <c r="G124" s="43"/>
      <c r="H124" s="43"/>
      <c r="I124" s="43"/>
      <c r="J124" s="44"/>
    </row>
    <row r="125">
      <c r="A125" s="35" t="s">
        <v>179</v>
      </c>
      <c r="B125" s="42"/>
      <c r="C125" s="43"/>
      <c r="D125" s="43"/>
      <c r="E125" s="45" t="s">
        <v>889</v>
      </c>
      <c r="F125" s="43"/>
      <c r="G125" s="43"/>
      <c r="H125" s="43"/>
      <c r="I125" s="43"/>
      <c r="J125" s="44"/>
    </row>
    <row r="126" ht="105">
      <c r="A126" s="35" t="s">
        <v>181</v>
      </c>
      <c r="B126" s="42"/>
      <c r="C126" s="43"/>
      <c r="D126" s="43"/>
      <c r="E126" s="37" t="s">
        <v>440</v>
      </c>
      <c r="F126" s="43"/>
      <c r="G126" s="43"/>
      <c r="H126" s="43"/>
      <c r="I126" s="43"/>
      <c r="J126" s="44"/>
    </row>
    <row r="127" ht="30">
      <c r="A127" s="35" t="s">
        <v>171</v>
      </c>
      <c r="B127" s="35">
        <v>30</v>
      </c>
      <c r="C127" s="36" t="s">
        <v>441</v>
      </c>
      <c r="D127" s="35" t="s">
        <v>173</v>
      </c>
      <c r="E127" s="37" t="s">
        <v>442</v>
      </c>
      <c r="F127" s="38" t="s">
        <v>303</v>
      </c>
      <c r="G127" s="39">
        <v>18020.200000000001</v>
      </c>
      <c r="H127" s="40">
        <v>0</v>
      </c>
      <c r="I127" s="40">
        <f>ROUND(G127*H127,P4)</f>
        <v>0</v>
      </c>
      <c r="J127" s="38" t="s">
        <v>271</v>
      </c>
      <c r="O127" s="41">
        <f>I127*0.21</f>
        <v>0</v>
      </c>
      <c r="P127">
        <v>3</v>
      </c>
    </row>
    <row r="128">
      <c r="A128" s="35" t="s">
        <v>177</v>
      </c>
      <c r="B128" s="42"/>
      <c r="C128" s="43"/>
      <c r="D128" s="43"/>
      <c r="E128" s="49" t="s">
        <v>173</v>
      </c>
      <c r="F128" s="43"/>
      <c r="G128" s="43"/>
      <c r="H128" s="43"/>
      <c r="I128" s="43"/>
      <c r="J128" s="44"/>
    </row>
    <row r="129">
      <c r="A129" s="35" t="s">
        <v>179</v>
      </c>
      <c r="B129" s="42"/>
      <c r="C129" s="43"/>
      <c r="D129" s="43"/>
      <c r="E129" s="45" t="s">
        <v>890</v>
      </c>
      <c r="F129" s="43"/>
      <c r="G129" s="43"/>
      <c r="H129" s="43"/>
      <c r="I129" s="43"/>
      <c r="J129" s="44"/>
    </row>
    <row r="130" ht="75">
      <c r="A130" s="35" t="s">
        <v>181</v>
      </c>
      <c r="B130" s="42"/>
      <c r="C130" s="43"/>
      <c r="D130" s="43"/>
      <c r="E130" s="37" t="s">
        <v>444</v>
      </c>
      <c r="F130" s="43"/>
      <c r="G130" s="43"/>
      <c r="H130" s="43"/>
      <c r="I130" s="43"/>
      <c r="J130" s="44"/>
    </row>
    <row r="131" ht="30">
      <c r="A131" s="35" t="s">
        <v>171</v>
      </c>
      <c r="B131" s="35">
        <v>31</v>
      </c>
      <c r="C131" s="36" t="s">
        <v>891</v>
      </c>
      <c r="D131" s="35" t="s">
        <v>173</v>
      </c>
      <c r="E131" s="37" t="s">
        <v>892</v>
      </c>
      <c r="F131" s="38" t="s">
        <v>229</v>
      </c>
      <c r="G131" s="39">
        <v>764</v>
      </c>
      <c r="H131" s="40">
        <v>0</v>
      </c>
      <c r="I131" s="40">
        <f>ROUND(G131*H131,P4)</f>
        <v>0</v>
      </c>
      <c r="J131" s="38" t="s">
        <v>176</v>
      </c>
      <c r="O131" s="41">
        <f>I131*0.21</f>
        <v>0</v>
      </c>
      <c r="P131">
        <v>3</v>
      </c>
    </row>
    <row r="132" ht="45">
      <c r="A132" s="35" t="s">
        <v>177</v>
      </c>
      <c r="B132" s="42"/>
      <c r="C132" s="43"/>
      <c r="D132" s="43"/>
      <c r="E132" s="37" t="s">
        <v>893</v>
      </c>
      <c r="F132" s="43"/>
      <c r="G132" s="43"/>
      <c r="H132" s="43"/>
      <c r="I132" s="43"/>
      <c r="J132" s="44"/>
    </row>
    <row r="133">
      <c r="A133" s="35" t="s">
        <v>179</v>
      </c>
      <c r="B133" s="42"/>
      <c r="C133" s="43"/>
      <c r="D133" s="43"/>
      <c r="E133" s="45" t="s">
        <v>894</v>
      </c>
      <c r="F133" s="43"/>
      <c r="G133" s="43"/>
      <c r="H133" s="43"/>
      <c r="I133" s="43"/>
      <c r="J133" s="44"/>
    </row>
    <row r="134" ht="120">
      <c r="A134" s="35" t="s">
        <v>181</v>
      </c>
      <c r="B134" s="42"/>
      <c r="C134" s="43"/>
      <c r="D134" s="43"/>
      <c r="E134" s="37" t="s">
        <v>895</v>
      </c>
      <c r="F134" s="43"/>
      <c r="G134" s="43"/>
      <c r="H134" s="43"/>
      <c r="I134" s="43"/>
      <c r="J134" s="44"/>
    </row>
    <row r="135">
      <c r="A135" s="29" t="s">
        <v>168</v>
      </c>
      <c r="B135" s="30"/>
      <c r="C135" s="31" t="s">
        <v>267</v>
      </c>
      <c r="D135" s="32"/>
      <c r="E135" s="29" t="s">
        <v>268</v>
      </c>
      <c r="F135" s="32"/>
      <c r="G135" s="32"/>
      <c r="H135" s="32"/>
      <c r="I135" s="33">
        <f>SUMIFS(I136:I159,A136:A159,"P")</f>
        <v>0</v>
      </c>
      <c r="J135" s="34"/>
    </row>
    <row r="136">
      <c r="A136" s="35" t="s">
        <v>171</v>
      </c>
      <c r="B136" s="35">
        <v>32</v>
      </c>
      <c r="C136" s="36" t="s">
        <v>275</v>
      </c>
      <c r="D136" s="35" t="s">
        <v>173</v>
      </c>
      <c r="E136" s="37" t="s">
        <v>276</v>
      </c>
      <c r="F136" s="38" t="s">
        <v>241</v>
      </c>
      <c r="G136" s="39">
        <v>29</v>
      </c>
      <c r="H136" s="40">
        <v>0</v>
      </c>
      <c r="I136" s="40">
        <f>ROUND(G136*H136,P4)</f>
        <v>0</v>
      </c>
      <c r="J136" s="38" t="s">
        <v>176</v>
      </c>
      <c r="O136" s="41">
        <f>I136*0.21</f>
        <v>0</v>
      </c>
      <c r="P136">
        <v>3</v>
      </c>
    </row>
    <row r="137" ht="30">
      <c r="A137" s="35" t="s">
        <v>177</v>
      </c>
      <c r="B137" s="42"/>
      <c r="C137" s="43"/>
      <c r="D137" s="43"/>
      <c r="E137" s="37" t="s">
        <v>896</v>
      </c>
      <c r="F137" s="43"/>
      <c r="G137" s="43"/>
      <c r="H137" s="43"/>
      <c r="I137" s="43"/>
      <c r="J137" s="44"/>
    </row>
    <row r="138">
      <c r="A138" s="35" t="s">
        <v>179</v>
      </c>
      <c r="B138" s="42"/>
      <c r="C138" s="43"/>
      <c r="D138" s="43"/>
      <c r="E138" s="45" t="s">
        <v>897</v>
      </c>
      <c r="F138" s="43"/>
      <c r="G138" s="43"/>
      <c r="H138" s="43"/>
      <c r="I138" s="43"/>
      <c r="J138" s="44"/>
    </row>
    <row r="139" ht="409.5">
      <c r="A139" s="35" t="s">
        <v>181</v>
      </c>
      <c r="B139" s="42"/>
      <c r="C139" s="43"/>
      <c r="D139" s="43"/>
      <c r="E139" s="37" t="s">
        <v>279</v>
      </c>
      <c r="F139" s="43"/>
      <c r="G139" s="43"/>
      <c r="H139" s="43"/>
      <c r="I139" s="43"/>
      <c r="J139" s="44"/>
    </row>
    <row r="140">
      <c r="A140" s="35" t="s">
        <v>171</v>
      </c>
      <c r="B140" s="35">
        <v>33</v>
      </c>
      <c r="C140" s="36" t="s">
        <v>898</v>
      </c>
      <c r="D140" s="35" t="s">
        <v>173</v>
      </c>
      <c r="E140" s="37" t="s">
        <v>899</v>
      </c>
      <c r="F140" s="38" t="s">
        <v>241</v>
      </c>
      <c r="G140" s="39">
        <v>33.765000000000001</v>
      </c>
      <c r="H140" s="40">
        <v>0</v>
      </c>
      <c r="I140" s="40">
        <f>ROUND(G140*H140,P4)</f>
        <v>0</v>
      </c>
      <c r="J140" s="38" t="s">
        <v>271</v>
      </c>
      <c r="O140" s="41">
        <f>I140*0.21</f>
        <v>0</v>
      </c>
      <c r="P140">
        <v>3</v>
      </c>
    </row>
    <row r="141" ht="30">
      <c r="A141" s="35" t="s">
        <v>177</v>
      </c>
      <c r="B141" s="42"/>
      <c r="C141" s="43"/>
      <c r="D141" s="43"/>
      <c r="E141" s="37" t="s">
        <v>900</v>
      </c>
      <c r="F141" s="43"/>
      <c r="G141" s="43"/>
      <c r="H141" s="43"/>
      <c r="I141" s="43"/>
      <c r="J141" s="44"/>
    </row>
    <row r="142">
      <c r="A142" s="35" t="s">
        <v>179</v>
      </c>
      <c r="B142" s="42"/>
      <c r="C142" s="43"/>
      <c r="D142" s="43"/>
      <c r="E142" s="45" t="s">
        <v>901</v>
      </c>
      <c r="F142" s="43"/>
      <c r="G142" s="43"/>
      <c r="H142" s="43"/>
      <c r="I142" s="43"/>
      <c r="J142" s="44"/>
    </row>
    <row r="143" ht="409.5">
      <c r="A143" s="35" t="s">
        <v>181</v>
      </c>
      <c r="B143" s="42"/>
      <c r="C143" s="43"/>
      <c r="D143" s="43"/>
      <c r="E143" s="37" t="s">
        <v>279</v>
      </c>
      <c r="F143" s="43"/>
      <c r="G143" s="43"/>
      <c r="H143" s="43"/>
      <c r="I143" s="43"/>
      <c r="J143" s="44"/>
    </row>
    <row r="144">
      <c r="A144" s="35" t="s">
        <v>171</v>
      </c>
      <c r="B144" s="35">
        <v>34</v>
      </c>
      <c r="C144" s="36" t="s">
        <v>282</v>
      </c>
      <c r="D144" s="35" t="s">
        <v>188</v>
      </c>
      <c r="E144" s="37" t="s">
        <v>283</v>
      </c>
      <c r="F144" s="38" t="s">
        <v>241</v>
      </c>
      <c r="G144" s="39">
        <v>3.3999999999999999</v>
      </c>
      <c r="H144" s="40">
        <v>0</v>
      </c>
      <c r="I144" s="40">
        <f>ROUND(G144*H144,P4)</f>
        <v>0</v>
      </c>
      <c r="J144" s="38" t="s">
        <v>271</v>
      </c>
      <c r="O144" s="41">
        <f>I144*0.21</f>
        <v>0</v>
      </c>
      <c r="P144">
        <v>3</v>
      </c>
    </row>
    <row r="145">
      <c r="A145" s="35" t="s">
        <v>177</v>
      </c>
      <c r="B145" s="42"/>
      <c r="C145" s="43"/>
      <c r="D145" s="43"/>
      <c r="E145" s="37" t="s">
        <v>284</v>
      </c>
      <c r="F145" s="43"/>
      <c r="G145" s="43"/>
      <c r="H145" s="43"/>
      <c r="I145" s="43"/>
      <c r="J145" s="44"/>
    </row>
    <row r="146">
      <c r="A146" s="35" t="s">
        <v>179</v>
      </c>
      <c r="B146" s="42"/>
      <c r="C146" s="43"/>
      <c r="D146" s="43"/>
      <c r="E146" s="45" t="s">
        <v>902</v>
      </c>
      <c r="F146" s="43"/>
      <c r="G146" s="43"/>
      <c r="H146" s="43"/>
      <c r="I146" s="43"/>
      <c r="J146" s="44"/>
    </row>
    <row r="147" ht="105">
      <c r="A147" s="35" t="s">
        <v>181</v>
      </c>
      <c r="B147" s="42"/>
      <c r="C147" s="43"/>
      <c r="D147" s="43"/>
      <c r="E147" s="37" t="s">
        <v>286</v>
      </c>
      <c r="F147" s="43"/>
      <c r="G147" s="43"/>
      <c r="H147" s="43"/>
      <c r="I147" s="43"/>
      <c r="J147" s="44"/>
    </row>
    <row r="148">
      <c r="A148" s="35" t="s">
        <v>171</v>
      </c>
      <c r="B148" s="35">
        <v>35</v>
      </c>
      <c r="C148" s="36" t="s">
        <v>282</v>
      </c>
      <c r="D148" s="35" t="s">
        <v>192</v>
      </c>
      <c r="E148" s="37" t="s">
        <v>283</v>
      </c>
      <c r="F148" s="38" t="s">
        <v>241</v>
      </c>
      <c r="G148" s="39">
        <v>0.37</v>
      </c>
      <c r="H148" s="40">
        <v>0</v>
      </c>
      <c r="I148" s="40">
        <f>ROUND(G148*H148,P4)</f>
        <v>0</v>
      </c>
      <c r="J148" s="38" t="s">
        <v>271</v>
      </c>
      <c r="O148" s="41">
        <f>I148*0.21</f>
        <v>0</v>
      </c>
      <c r="P148">
        <v>3</v>
      </c>
    </row>
    <row r="149">
      <c r="A149" s="35" t="s">
        <v>177</v>
      </c>
      <c r="B149" s="42"/>
      <c r="C149" s="43"/>
      <c r="D149" s="43"/>
      <c r="E149" s="37" t="s">
        <v>903</v>
      </c>
      <c r="F149" s="43"/>
      <c r="G149" s="43"/>
      <c r="H149" s="43"/>
      <c r="I149" s="43"/>
      <c r="J149" s="44"/>
    </row>
    <row r="150">
      <c r="A150" s="35" t="s">
        <v>179</v>
      </c>
      <c r="B150" s="42"/>
      <c r="C150" s="43"/>
      <c r="D150" s="43"/>
      <c r="E150" s="45" t="s">
        <v>904</v>
      </c>
      <c r="F150" s="43"/>
      <c r="G150" s="43"/>
      <c r="H150" s="43"/>
      <c r="I150" s="43"/>
      <c r="J150" s="44"/>
    </row>
    <row r="151" ht="105">
      <c r="A151" s="35" t="s">
        <v>181</v>
      </c>
      <c r="B151" s="42"/>
      <c r="C151" s="43"/>
      <c r="D151" s="43"/>
      <c r="E151" s="37" t="s">
        <v>286</v>
      </c>
      <c r="F151" s="43"/>
      <c r="G151" s="43"/>
      <c r="H151" s="43"/>
      <c r="I151" s="43"/>
      <c r="J151" s="44"/>
    </row>
    <row r="152">
      <c r="A152" s="35" t="s">
        <v>171</v>
      </c>
      <c r="B152" s="35">
        <v>36</v>
      </c>
      <c r="C152" s="36" t="s">
        <v>287</v>
      </c>
      <c r="D152" s="35" t="s">
        <v>173</v>
      </c>
      <c r="E152" s="37" t="s">
        <v>288</v>
      </c>
      <c r="F152" s="38" t="s">
        <v>241</v>
      </c>
      <c r="G152" s="39">
        <v>6.7999999999999998</v>
      </c>
      <c r="H152" s="40">
        <v>0</v>
      </c>
      <c r="I152" s="40">
        <f>ROUND(G152*H152,P4)</f>
        <v>0</v>
      </c>
      <c r="J152" s="38" t="s">
        <v>176</v>
      </c>
      <c r="O152" s="41">
        <f>I152*0.21</f>
        <v>0</v>
      </c>
      <c r="P152">
        <v>3</v>
      </c>
    </row>
    <row r="153" ht="45">
      <c r="A153" s="35" t="s">
        <v>177</v>
      </c>
      <c r="B153" s="42"/>
      <c r="C153" s="43"/>
      <c r="D153" s="43"/>
      <c r="E153" s="37" t="s">
        <v>905</v>
      </c>
      <c r="F153" s="43"/>
      <c r="G153" s="43"/>
      <c r="H153" s="43"/>
      <c r="I153" s="43"/>
      <c r="J153" s="44"/>
    </row>
    <row r="154">
      <c r="A154" s="35" t="s">
        <v>179</v>
      </c>
      <c r="B154" s="42"/>
      <c r="C154" s="43"/>
      <c r="D154" s="43"/>
      <c r="E154" s="45" t="s">
        <v>906</v>
      </c>
      <c r="F154" s="43"/>
      <c r="G154" s="43"/>
      <c r="H154" s="43"/>
      <c r="I154" s="43"/>
      <c r="J154" s="44"/>
    </row>
    <row r="155" ht="150">
      <c r="A155" s="35" t="s">
        <v>181</v>
      </c>
      <c r="B155" s="42"/>
      <c r="C155" s="43"/>
      <c r="D155" s="43"/>
      <c r="E155" s="37" t="s">
        <v>291</v>
      </c>
      <c r="F155" s="43"/>
      <c r="G155" s="43"/>
      <c r="H155" s="43"/>
      <c r="I155" s="43"/>
      <c r="J155" s="44"/>
    </row>
    <row r="156">
      <c r="A156" s="35" t="s">
        <v>171</v>
      </c>
      <c r="B156" s="35">
        <v>37</v>
      </c>
      <c r="C156" s="36" t="s">
        <v>292</v>
      </c>
      <c r="D156" s="35" t="s">
        <v>173</v>
      </c>
      <c r="E156" s="37" t="s">
        <v>293</v>
      </c>
      <c r="F156" s="38" t="s">
        <v>241</v>
      </c>
      <c r="G156" s="39">
        <v>3.2400000000000002</v>
      </c>
      <c r="H156" s="40">
        <v>0</v>
      </c>
      <c r="I156" s="40">
        <f>ROUND(G156*H156,P4)</f>
        <v>0</v>
      </c>
      <c r="J156" s="38" t="s">
        <v>271</v>
      </c>
      <c r="O156" s="41">
        <f>I156*0.21</f>
        <v>0</v>
      </c>
      <c r="P156">
        <v>3</v>
      </c>
    </row>
    <row r="157" ht="30">
      <c r="A157" s="35" t="s">
        <v>177</v>
      </c>
      <c r="B157" s="42"/>
      <c r="C157" s="43"/>
      <c r="D157" s="43"/>
      <c r="E157" s="37" t="s">
        <v>907</v>
      </c>
      <c r="F157" s="43"/>
      <c r="G157" s="43"/>
      <c r="H157" s="43"/>
      <c r="I157" s="43"/>
      <c r="J157" s="44"/>
    </row>
    <row r="158">
      <c r="A158" s="35" t="s">
        <v>179</v>
      </c>
      <c r="B158" s="42"/>
      <c r="C158" s="43"/>
      <c r="D158" s="43"/>
      <c r="E158" s="45" t="s">
        <v>908</v>
      </c>
      <c r="F158" s="43"/>
      <c r="G158" s="43"/>
      <c r="H158" s="43"/>
      <c r="I158" s="43"/>
      <c r="J158" s="44"/>
    </row>
    <row r="159" ht="409.5">
      <c r="A159" s="35" t="s">
        <v>181</v>
      </c>
      <c r="B159" s="42"/>
      <c r="C159" s="43"/>
      <c r="D159" s="43"/>
      <c r="E159" s="37" t="s">
        <v>296</v>
      </c>
      <c r="F159" s="43"/>
      <c r="G159" s="43"/>
      <c r="H159" s="43"/>
      <c r="I159" s="43"/>
      <c r="J159" s="44"/>
    </row>
    <row r="160">
      <c r="A160" s="29" t="s">
        <v>168</v>
      </c>
      <c r="B160" s="30"/>
      <c r="C160" s="31" t="s">
        <v>462</v>
      </c>
      <c r="D160" s="32"/>
      <c r="E160" s="29" t="s">
        <v>56</v>
      </c>
      <c r="F160" s="32"/>
      <c r="G160" s="32"/>
      <c r="H160" s="32"/>
      <c r="I160" s="33">
        <f>SUMIFS(I161:I204,A161:A204,"P")</f>
        <v>0</v>
      </c>
      <c r="J160" s="34"/>
    </row>
    <row r="161" ht="30">
      <c r="A161" s="35" t="s">
        <v>171</v>
      </c>
      <c r="B161" s="35">
        <v>38</v>
      </c>
      <c r="C161" s="36" t="s">
        <v>463</v>
      </c>
      <c r="D161" s="35" t="s">
        <v>173</v>
      </c>
      <c r="E161" s="37" t="s">
        <v>464</v>
      </c>
      <c r="F161" s="38" t="s">
        <v>303</v>
      </c>
      <c r="G161" s="39">
        <v>6671.8000000000002</v>
      </c>
      <c r="H161" s="40">
        <v>0</v>
      </c>
      <c r="I161" s="40">
        <f>ROUND(G161*H161,P4)</f>
        <v>0</v>
      </c>
      <c r="J161" s="38" t="s">
        <v>176</v>
      </c>
      <c r="O161" s="41">
        <f>I161*0.21</f>
        <v>0</v>
      </c>
      <c r="P161">
        <v>3</v>
      </c>
    </row>
    <row r="162">
      <c r="A162" s="35" t="s">
        <v>177</v>
      </c>
      <c r="B162" s="42"/>
      <c r="C162" s="43"/>
      <c r="D162" s="43"/>
      <c r="E162" s="37" t="s">
        <v>465</v>
      </c>
      <c r="F162" s="43"/>
      <c r="G162" s="43"/>
      <c r="H162" s="43"/>
      <c r="I162" s="43"/>
      <c r="J162" s="44"/>
    </row>
    <row r="163" ht="60">
      <c r="A163" s="35" t="s">
        <v>179</v>
      </c>
      <c r="B163" s="42"/>
      <c r="C163" s="43"/>
      <c r="D163" s="43"/>
      <c r="E163" s="45" t="s">
        <v>909</v>
      </c>
      <c r="F163" s="43"/>
      <c r="G163" s="43"/>
      <c r="H163" s="43"/>
      <c r="I163" s="43"/>
      <c r="J163" s="44"/>
    </row>
    <row r="164" ht="90">
      <c r="A164" s="35" t="s">
        <v>181</v>
      </c>
      <c r="B164" s="42"/>
      <c r="C164" s="43"/>
      <c r="D164" s="43"/>
      <c r="E164" s="37" t="s">
        <v>467</v>
      </c>
      <c r="F164" s="43"/>
      <c r="G164" s="43"/>
      <c r="H164" s="43"/>
      <c r="I164" s="43"/>
      <c r="J164" s="44"/>
    </row>
    <row r="165">
      <c r="A165" s="35" t="s">
        <v>171</v>
      </c>
      <c r="B165" s="35">
        <v>39</v>
      </c>
      <c r="C165" s="36" t="s">
        <v>468</v>
      </c>
      <c r="D165" s="35" t="s">
        <v>173</v>
      </c>
      <c r="E165" s="37" t="s">
        <v>469</v>
      </c>
      <c r="F165" s="38" t="s">
        <v>303</v>
      </c>
      <c r="G165" s="39">
        <v>7180.1300000000001</v>
      </c>
      <c r="H165" s="40">
        <v>0</v>
      </c>
      <c r="I165" s="40">
        <f>ROUND(G165*H165,P4)</f>
        <v>0</v>
      </c>
      <c r="J165" s="38" t="s">
        <v>176</v>
      </c>
      <c r="O165" s="41">
        <f>I165*0.21</f>
        <v>0</v>
      </c>
      <c r="P165">
        <v>3</v>
      </c>
    </row>
    <row r="166">
      <c r="A166" s="35" t="s">
        <v>177</v>
      </c>
      <c r="B166" s="42"/>
      <c r="C166" s="43"/>
      <c r="D166" s="43"/>
      <c r="E166" s="37" t="s">
        <v>470</v>
      </c>
      <c r="F166" s="43"/>
      <c r="G166" s="43"/>
      <c r="H166" s="43"/>
      <c r="I166" s="43"/>
      <c r="J166" s="44"/>
    </row>
    <row r="167" ht="60">
      <c r="A167" s="35" t="s">
        <v>179</v>
      </c>
      <c r="B167" s="42"/>
      <c r="C167" s="43"/>
      <c r="D167" s="43"/>
      <c r="E167" s="45" t="s">
        <v>910</v>
      </c>
      <c r="F167" s="43"/>
      <c r="G167" s="43"/>
      <c r="H167" s="43"/>
      <c r="I167" s="43"/>
      <c r="J167" s="44"/>
    </row>
    <row r="168" ht="90">
      <c r="A168" s="35" t="s">
        <v>181</v>
      </c>
      <c r="B168" s="42"/>
      <c r="C168" s="43"/>
      <c r="D168" s="43"/>
      <c r="E168" s="37" t="s">
        <v>467</v>
      </c>
      <c r="F168" s="43"/>
      <c r="G168" s="43"/>
      <c r="H168" s="43"/>
      <c r="I168" s="43"/>
      <c r="J168" s="44"/>
    </row>
    <row r="169">
      <c r="A169" s="35" t="s">
        <v>171</v>
      </c>
      <c r="B169" s="35">
        <v>40</v>
      </c>
      <c r="C169" s="36" t="s">
        <v>472</v>
      </c>
      <c r="D169" s="35" t="s">
        <v>173</v>
      </c>
      <c r="E169" s="37" t="s">
        <v>473</v>
      </c>
      <c r="F169" s="38" t="s">
        <v>303</v>
      </c>
      <c r="G169" s="39">
        <v>242.05000000000001</v>
      </c>
      <c r="H169" s="40">
        <v>0</v>
      </c>
      <c r="I169" s="40">
        <f>ROUND(G169*H169,P4)</f>
        <v>0</v>
      </c>
      <c r="J169" s="38" t="s">
        <v>271</v>
      </c>
      <c r="O169" s="41">
        <f>I169*0.21</f>
        <v>0</v>
      </c>
      <c r="P169">
        <v>3</v>
      </c>
    </row>
    <row r="170">
      <c r="A170" s="35" t="s">
        <v>177</v>
      </c>
      <c r="B170" s="42"/>
      <c r="C170" s="43"/>
      <c r="D170" s="43"/>
      <c r="E170" s="37" t="s">
        <v>474</v>
      </c>
      <c r="F170" s="43"/>
      <c r="G170" s="43"/>
      <c r="H170" s="43"/>
      <c r="I170" s="43"/>
      <c r="J170" s="44"/>
    </row>
    <row r="171">
      <c r="A171" s="35" t="s">
        <v>179</v>
      </c>
      <c r="B171" s="42"/>
      <c r="C171" s="43"/>
      <c r="D171" s="43"/>
      <c r="E171" s="45" t="s">
        <v>911</v>
      </c>
      <c r="F171" s="43"/>
      <c r="G171" s="43"/>
      <c r="H171" s="43"/>
      <c r="I171" s="43"/>
      <c r="J171" s="44"/>
    </row>
    <row r="172" ht="120">
      <c r="A172" s="35" t="s">
        <v>181</v>
      </c>
      <c r="B172" s="42"/>
      <c r="C172" s="43"/>
      <c r="D172" s="43"/>
      <c r="E172" s="37" t="s">
        <v>476</v>
      </c>
      <c r="F172" s="43"/>
      <c r="G172" s="43"/>
      <c r="H172" s="43"/>
      <c r="I172" s="43"/>
      <c r="J172" s="44"/>
    </row>
    <row r="173">
      <c r="A173" s="35" t="s">
        <v>171</v>
      </c>
      <c r="B173" s="35">
        <v>41</v>
      </c>
      <c r="C173" s="36" t="s">
        <v>477</v>
      </c>
      <c r="D173" s="35" t="s">
        <v>173</v>
      </c>
      <c r="E173" s="37" t="s">
        <v>478</v>
      </c>
      <c r="F173" s="38" t="s">
        <v>303</v>
      </c>
      <c r="G173" s="39">
        <v>6446.6999999999998</v>
      </c>
      <c r="H173" s="40">
        <v>0</v>
      </c>
      <c r="I173" s="40">
        <f>ROUND(G173*H173,P4)</f>
        <v>0</v>
      </c>
      <c r="J173" s="38" t="s">
        <v>176</v>
      </c>
      <c r="O173" s="41">
        <f>I173*0.21</f>
        <v>0</v>
      </c>
      <c r="P173">
        <v>3</v>
      </c>
    </row>
    <row r="174" ht="30">
      <c r="A174" s="35" t="s">
        <v>177</v>
      </c>
      <c r="B174" s="42"/>
      <c r="C174" s="43"/>
      <c r="D174" s="43"/>
      <c r="E174" s="37" t="s">
        <v>479</v>
      </c>
      <c r="F174" s="43"/>
      <c r="G174" s="43"/>
      <c r="H174" s="43"/>
      <c r="I174" s="43"/>
      <c r="J174" s="44"/>
    </row>
    <row r="175" ht="30">
      <c r="A175" s="35" t="s">
        <v>179</v>
      </c>
      <c r="B175" s="42"/>
      <c r="C175" s="43"/>
      <c r="D175" s="43"/>
      <c r="E175" s="45" t="s">
        <v>912</v>
      </c>
      <c r="F175" s="43"/>
      <c r="G175" s="43"/>
      <c r="H175" s="43"/>
      <c r="I175" s="43"/>
      <c r="J175" s="44"/>
    </row>
    <row r="176" ht="120">
      <c r="A176" s="35" t="s">
        <v>181</v>
      </c>
      <c r="B176" s="42"/>
      <c r="C176" s="43"/>
      <c r="D176" s="43"/>
      <c r="E176" s="37" t="s">
        <v>481</v>
      </c>
      <c r="F176" s="43"/>
      <c r="G176" s="43"/>
      <c r="H176" s="43"/>
      <c r="I176" s="43"/>
      <c r="J176" s="44"/>
    </row>
    <row r="177">
      <c r="A177" s="35" t="s">
        <v>171</v>
      </c>
      <c r="B177" s="35">
        <v>42</v>
      </c>
      <c r="C177" s="36" t="s">
        <v>482</v>
      </c>
      <c r="D177" s="35" t="s">
        <v>173</v>
      </c>
      <c r="E177" s="37" t="s">
        <v>483</v>
      </c>
      <c r="F177" s="38" t="s">
        <v>303</v>
      </c>
      <c r="G177" s="39">
        <v>11460.799999999999</v>
      </c>
      <c r="H177" s="40">
        <v>0</v>
      </c>
      <c r="I177" s="40">
        <f>ROUND(G177*H177,P4)</f>
        <v>0</v>
      </c>
      <c r="J177" s="38" t="s">
        <v>176</v>
      </c>
      <c r="O177" s="41">
        <f>I177*0.21</f>
        <v>0</v>
      </c>
      <c r="P177">
        <v>3</v>
      </c>
    </row>
    <row r="178" ht="30">
      <c r="A178" s="35" t="s">
        <v>177</v>
      </c>
      <c r="B178" s="42"/>
      <c r="C178" s="43"/>
      <c r="D178" s="43"/>
      <c r="E178" s="37" t="s">
        <v>627</v>
      </c>
      <c r="F178" s="43"/>
      <c r="G178" s="43"/>
      <c r="H178" s="43"/>
      <c r="I178" s="43"/>
      <c r="J178" s="44"/>
    </row>
    <row r="179" ht="60">
      <c r="A179" s="35" t="s">
        <v>179</v>
      </c>
      <c r="B179" s="42"/>
      <c r="C179" s="43"/>
      <c r="D179" s="43"/>
      <c r="E179" s="45" t="s">
        <v>913</v>
      </c>
      <c r="F179" s="43"/>
      <c r="G179" s="43"/>
      <c r="H179" s="43"/>
      <c r="I179" s="43"/>
      <c r="J179" s="44"/>
    </row>
    <row r="180" ht="120">
      <c r="A180" s="35" t="s">
        <v>181</v>
      </c>
      <c r="B180" s="42"/>
      <c r="C180" s="43"/>
      <c r="D180" s="43"/>
      <c r="E180" s="37" t="s">
        <v>481</v>
      </c>
      <c r="F180" s="43"/>
      <c r="G180" s="43"/>
      <c r="H180" s="43"/>
      <c r="I180" s="43"/>
      <c r="J180" s="44"/>
    </row>
    <row r="181">
      <c r="A181" s="35" t="s">
        <v>171</v>
      </c>
      <c r="B181" s="35">
        <v>43</v>
      </c>
      <c r="C181" s="36" t="s">
        <v>688</v>
      </c>
      <c r="D181" s="35" t="s">
        <v>173</v>
      </c>
      <c r="E181" s="37" t="s">
        <v>689</v>
      </c>
      <c r="F181" s="38" t="s">
        <v>241</v>
      </c>
      <c r="G181" s="39">
        <v>454.024</v>
      </c>
      <c r="H181" s="40">
        <v>0</v>
      </c>
      <c r="I181" s="40">
        <f>ROUND(G181*H181,P4)</f>
        <v>0</v>
      </c>
      <c r="J181" s="38" t="s">
        <v>176</v>
      </c>
      <c r="O181" s="41">
        <f>I181*0.21</f>
        <v>0</v>
      </c>
      <c r="P181">
        <v>3</v>
      </c>
    </row>
    <row r="182" ht="30">
      <c r="A182" s="35" t="s">
        <v>177</v>
      </c>
      <c r="B182" s="42"/>
      <c r="C182" s="43"/>
      <c r="D182" s="43"/>
      <c r="E182" s="37" t="s">
        <v>690</v>
      </c>
      <c r="F182" s="43"/>
      <c r="G182" s="43"/>
      <c r="H182" s="43"/>
      <c r="I182" s="43"/>
      <c r="J182" s="44"/>
    </row>
    <row r="183">
      <c r="A183" s="35" t="s">
        <v>179</v>
      </c>
      <c r="B183" s="42"/>
      <c r="C183" s="43"/>
      <c r="D183" s="43"/>
      <c r="E183" s="45" t="s">
        <v>914</v>
      </c>
      <c r="F183" s="43"/>
      <c r="G183" s="43"/>
      <c r="H183" s="43"/>
      <c r="I183" s="43"/>
      <c r="J183" s="44"/>
    </row>
    <row r="184" ht="195">
      <c r="A184" s="35" t="s">
        <v>181</v>
      </c>
      <c r="B184" s="42"/>
      <c r="C184" s="43"/>
      <c r="D184" s="43"/>
      <c r="E184" s="37" t="s">
        <v>490</v>
      </c>
      <c r="F184" s="43"/>
      <c r="G184" s="43"/>
      <c r="H184" s="43"/>
      <c r="I184" s="43"/>
      <c r="J184" s="44"/>
    </row>
    <row r="185">
      <c r="A185" s="35" t="s">
        <v>171</v>
      </c>
      <c r="B185" s="35">
        <v>44</v>
      </c>
      <c r="C185" s="36" t="s">
        <v>692</v>
      </c>
      <c r="D185" s="35" t="s">
        <v>173</v>
      </c>
      <c r="E185" s="37" t="s">
        <v>693</v>
      </c>
      <c r="F185" s="38" t="s">
        <v>241</v>
      </c>
      <c r="G185" s="39">
        <v>636.40499999999997</v>
      </c>
      <c r="H185" s="40">
        <v>0</v>
      </c>
      <c r="I185" s="40">
        <f>ROUND(G185*H185,P4)</f>
        <v>0</v>
      </c>
      <c r="J185" s="38" t="s">
        <v>176</v>
      </c>
      <c r="O185" s="41">
        <f>I185*0.21</f>
        <v>0</v>
      </c>
      <c r="P185">
        <v>3</v>
      </c>
    </row>
    <row r="186" ht="30">
      <c r="A186" s="35" t="s">
        <v>177</v>
      </c>
      <c r="B186" s="42"/>
      <c r="C186" s="43"/>
      <c r="D186" s="43"/>
      <c r="E186" s="37" t="s">
        <v>694</v>
      </c>
      <c r="F186" s="43"/>
      <c r="G186" s="43"/>
      <c r="H186" s="43"/>
      <c r="I186" s="43"/>
      <c r="J186" s="44"/>
    </row>
    <row r="187">
      <c r="A187" s="35" t="s">
        <v>179</v>
      </c>
      <c r="B187" s="42"/>
      <c r="C187" s="43"/>
      <c r="D187" s="43"/>
      <c r="E187" s="45" t="s">
        <v>915</v>
      </c>
      <c r="F187" s="43"/>
      <c r="G187" s="43"/>
      <c r="H187" s="43"/>
      <c r="I187" s="43"/>
      <c r="J187" s="44"/>
    </row>
    <row r="188" ht="195">
      <c r="A188" s="35" t="s">
        <v>181</v>
      </c>
      <c r="B188" s="42"/>
      <c r="C188" s="43"/>
      <c r="D188" s="43"/>
      <c r="E188" s="37" t="s">
        <v>490</v>
      </c>
      <c r="F188" s="43"/>
      <c r="G188" s="43"/>
      <c r="H188" s="43"/>
      <c r="I188" s="43"/>
      <c r="J188" s="44"/>
    </row>
    <row r="189">
      <c r="A189" s="35" t="s">
        <v>171</v>
      </c>
      <c r="B189" s="35">
        <v>45</v>
      </c>
      <c r="C189" s="36" t="s">
        <v>495</v>
      </c>
      <c r="D189" s="35" t="s">
        <v>173</v>
      </c>
      <c r="E189" s="37" t="s">
        <v>496</v>
      </c>
      <c r="F189" s="38" t="s">
        <v>303</v>
      </c>
      <c r="G189" s="39">
        <v>5510</v>
      </c>
      <c r="H189" s="40">
        <v>0</v>
      </c>
      <c r="I189" s="40">
        <f>ROUND(G189*H189,P4)</f>
        <v>0</v>
      </c>
      <c r="J189" s="38" t="s">
        <v>176</v>
      </c>
      <c r="O189" s="41">
        <f>I189*0.21</f>
        <v>0</v>
      </c>
      <c r="P189">
        <v>3</v>
      </c>
    </row>
    <row r="190" ht="30">
      <c r="A190" s="35" t="s">
        <v>177</v>
      </c>
      <c r="B190" s="42"/>
      <c r="C190" s="43"/>
      <c r="D190" s="43"/>
      <c r="E190" s="37" t="s">
        <v>497</v>
      </c>
      <c r="F190" s="43"/>
      <c r="G190" s="43"/>
      <c r="H190" s="43"/>
      <c r="I190" s="43"/>
      <c r="J190" s="44"/>
    </row>
    <row r="191">
      <c r="A191" s="35" t="s">
        <v>179</v>
      </c>
      <c r="B191" s="42"/>
      <c r="C191" s="43"/>
      <c r="D191" s="43"/>
      <c r="E191" s="45" t="s">
        <v>916</v>
      </c>
      <c r="F191" s="43"/>
      <c r="G191" s="43"/>
      <c r="H191" s="43"/>
      <c r="I191" s="43"/>
      <c r="J191" s="44"/>
    </row>
    <row r="192" ht="195">
      <c r="A192" s="35" t="s">
        <v>181</v>
      </c>
      <c r="B192" s="42"/>
      <c r="C192" s="43"/>
      <c r="D192" s="43"/>
      <c r="E192" s="37" t="s">
        <v>490</v>
      </c>
      <c r="F192" s="43"/>
      <c r="G192" s="43"/>
      <c r="H192" s="43"/>
      <c r="I192" s="43"/>
      <c r="J192" s="44"/>
    </row>
    <row r="193">
      <c r="A193" s="35" t="s">
        <v>171</v>
      </c>
      <c r="B193" s="35">
        <v>46</v>
      </c>
      <c r="C193" s="36" t="s">
        <v>499</v>
      </c>
      <c r="D193" s="35" t="s">
        <v>173</v>
      </c>
      <c r="E193" s="37" t="s">
        <v>500</v>
      </c>
      <c r="F193" s="38" t="s">
        <v>303</v>
      </c>
      <c r="G193" s="39">
        <v>6446.6999999999998</v>
      </c>
      <c r="H193" s="40">
        <v>0</v>
      </c>
      <c r="I193" s="40">
        <f>ROUND(G193*H193,P4)</f>
        <v>0</v>
      </c>
      <c r="J193" s="38" t="s">
        <v>176</v>
      </c>
      <c r="O193" s="41">
        <f>I193*0.21</f>
        <v>0</v>
      </c>
      <c r="P193">
        <v>3</v>
      </c>
    </row>
    <row r="194" ht="30">
      <c r="A194" s="35" t="s">
        <v>177</v>
      </c>
      <c r="B194" s="42"/>
      <c r="C194" s="43"/>
      <c r="D194" s="43"/>
      <c r="E194" s="37" t="s">
        <v>501</v>
      </c>
      <c r="F194" s="43"/>
      <c r="G194" s="43"/>
      <c r="H194" s="43"/>
      <c r="I194" s="43"/>
      <c r="J194" s="44"/>
    </row>
    <row r="195">
      <c r="A195" s="35" t="s">
        <v>179</v>
      </c>
      <c r="B195" s="42"/>
      <c r="C195" s="43"/>
      <c r="D195" s="43"/>
      <c r="E195" s="45" t="s">
        <v>917</v>
      </c>
      <c r="F195" s="43"/>
      <c r="G195" s="43"/>
      <c r="H195" s="43"/>
      <c r="I195" s="43"/>
      <c r="J195" s="44"/>
    </row>
    <row r="196" ht="75">
      <c r="A196" s="35" t="s">
        <v>181</v>
      </c>
      <c r="B196" s="42"/>
      <c r="C196" s="43"/>
      <c r="D196" s="43"/>
      <c r="E196" s="37" t="s">
        <v>503</v>
      </c>
      <c r="F196" s="43"/>
      <c r="G196" s="43"/>
      <c r="H196" s="43"/>
      <c r="I196" s="43"/>
      <c r="J196" s="44"/>
    </row>
    <row r="197">
      <c r="A197" s="35" t="s">
        <v>171</v>
      </c>
      <c r="B197" s="35">
        <v>47</v>
      </c>
      <c r="C197" s="36" t="s">
        <v>504</v>
      </c>
      <c r="D197" s="35" t="s">
        <v>173</v>
      </c>
      <c r="E197" s="37" t="s">
        <v>505</v>
      </c>
      <c r="F197" s="38" t="s">
        <v>303</v>
      </c>
      <c r="G197" s="39">
        <v>5510</v>
      </c>
      <c r="H197" s="40">
        <v>0</v>
      </c>
      <c r="I197" s="40">
        <f>ROUND(G197*H197,P4)</f>
        <v>0</v>
      </c>
      <c r="J197" s="38" t="s">
        <v>271</v>
      </c>
      <c r="O197" s="41">
        <f>I197*0.21</f>
        <v>0</v>
      </c>
      <c r="P197">
        <v>3</v>
      </c>
    </row>
    <row r="198" ht="30">
      <c r="A198" s="35" t="s">
        <v>177</v>
      </c>
      <c r="B198" s="42"/>
      <c r="C198" s="43"/>
      <c r="D198" s="43"/>
      <c r="E198" s="37" t="s">
        <v>506</v>
      </c>
      <c r="F198" s="43"/>
      <c r="G198" s="43"/>
      <c r="H198" s="43"/>
      <c r="I198" s="43"/>
      <c r="J198" s="44"/>
    </row>
    <row r="199">
      <c r="A199" s="35" t="s">
        <v>179</v>
      </c>
      <c r="B199" s="42"/>
      <c r="C199" s="43"/>
      <c r="D199" s="43"/>
      <c r="E199" s="45" t="s">
        <v>916</v>
      </c>
      <c r="F199" s="43"/>
      <c r="G199" s="43"/>
      <c r="H199" s="43"/>
      <c r="I199" s="43"/>
      <c r="J199" s="44"/>
    </row>
    <row r="200" ht="75">
      <c r="A200" s="35" t="s">
        <v>181</v>
      </c>
      <c r="B200" s="42"/>
      <c r="C200" s="43"/>
      <c r="D200" s="43"/>
      <c r="E200" s="37" t="s">
        <v>507</v>
      </c>
      <c r="F200" s="43"/>
      <c r="G200" s="43"/>
      <c r="H200" s="43"/>
      <c r="I200" s="43"/>
      <c r="J200" s="44"/>
    </row>
    <row r="201">
      <c r="A201" s="35" t="s">
        <v>171</v>
      </c>
      <c r="B201" s="35">
        <v>48</v>
      </c>
      <c r="C201" s="36" t="s">
        <v>918</v>
      </c>
      <c r="D201" s="35" t="s">
        <v>173</v>
      </c>
      <c r="E201" s="37" t="s">
        <v>919</v>
      </c>
      <c r="F201" s="38" t="s">
        <v>303</v>
      </c>
      <c r="G201" s="39">
        <v>225.09999999999999</v>
      </c>
      <c r="H201" s="40">
        <v>0</v>
      </c>
      <c r="I201" s="40">
        <f>ROUND(G201*H201,P4)</f>
        <v>0</v>
      </c>
      <c r="J201" s="38" t="s">
        <v>271</v>
      </c>
      <c r="O201" s="41">
        <f>I201*0.21</f>
        <v>0</v>
      </c>
      <c r="P201">
        <v>3</v>
      </c>
    </row>
    <row r="202" ht="45">
      <c r="A202" s="35" t="s">
        <v>177</v>
      </c>
      <c r="B202" s="42"/>
      <c r="C202" s="43"/>
      <c r="D202" s="43"/>
      <c r="E202" s="37" t="s">
        <v>920</v>
      </c>
      <c r="F202" s="43"/>
      <c r="G202" s="43"/>
      <c r="H202" s="43"/>
      <c r="I202" s="43"/>
      <c r="J202" s="44"/>
    </row>
    <row r="203">
      <c r="A203" s="35" t="s">
        <v>179</v>
      </c>
      <c r="B203" s="42"/>
      <c r="C203" s="43"/>
      <c r="D203" s="43"/>
      <c r="E203" s="45" t="s">
        <v>921</v>
      </c>
      <c r="F203" s="43"/>
      <c r="G203" s="43"/>
      <c r="H203" s="43"/>
      <c r="I203" s="43"/>
      <c r="J203" s="44"/>
    </row>
    <row r="204" ht="225">
      <c r="A204" s="35" t="s">
        <v>181</v>
      </c>
      <c r="B204" s="42"/>
      <c r="C204" s="43"/>
      <c r="D204" s="43"/>
      <c r="E204" s="37" t="s">
        <v>922</v>
      </c>
      <c r="F204" s="43"/>
      <c r="G204" s="43"/>
      <c r="H204" s="43"/>
      <c r="I204" s="43"/>
      <c r="J204" s="44"/>
    </row>
    <row r="205">
      <c r="A205" s="29" t="s">
        <v>168</v>
      </c>
      <c r="B205" s="30"/>
      <c r="C205" s="31" t="s">
        <v>299</v>
      </c>
      <c r="D205" s="32"/>
      <c r="E205" s="29" t="s">
        <v>300</v>
      </c>
      <c r="F205" s="32"/>
      <c r="G205" s="32"/>
      <c r="H205" s="32"/>
      <c r="I205" s="33">
        <f>SUMIFS(I206:I209,A206:A209,"P")</f>
        <v>0</v>
      </c>
      <c r="J205" s="34"/>
    </row>
    <row r="206">
      <c r="A206" s="35" t="s">
        <v>171</v>
      </c>
      <c r="B206" s="35">
        <v>49</v>
      </c>
      <c r="C206" s="36" t="s">
        <v>698</v>
      </c>
      <c r="D206" s="35" t="s">
        <v>173</v>
      </c>
      <c r="E206" s="37" t="s">
        <v>699</v>
      </c>
      <c r="F206" s="38" t="s">
        <v>303</v>
      </c>
      <c r="G206" s="39">
        <v>29.100000000000001</v>
      </c>
      <c r="H206" s="40">
        <v>0</v>
      </c>
      <c r="I206" s="40">
        <f>ROUND(G206*H206,P4)</f>
        <v>0</v>
      </c>
      <c r="J206" s="38" t="s">
        <v>176</v>
      </c>
      <c r="O206" s="41">
        <f>I206*0.21</f>
        <v>0</v>
      </c>
      <c r="P206">
        <v>3</v>
      </c>
    </row>
    <row r="207" ht="30">
      <c r="A207" s="35" t="s">
        <v>177</v>
      </c>
      <c r="B207" s="42"/>
      <c r="C207" s="43"/>
      <c r="D207" s="43"/>
      <c r="E207" s="37" t="s">
        <v>700</v>
      </c>
      <c r="F207" s="43"/>
      <c r="G207" s="43"/>
      <c r="H207" s="43"/>
      <c r="I207" s="43"/>
      <c r="J207" s="44"/>
    </row>
    <row r="208">
      <c r="A208" s="35" t="s">
        <v>179</v>
      </c>
      <c r="B208" s="42"/>
      <c r="C208" s="43"/>
      <c r="D208" s="43"/>
      <c r="E208" s="45" t="s">
        <v>923</v>
      </c>
      <c r="F208" s="43"/>
      <c r="G208" s="43"/>
      <c r="H208" s="43"/>
      <c r="I208" s="43"/>
      <c r="J208" s="44"/>
    </row>
    <row r="209" ht="285">
      <c r="A209" s="35" t="s">
        <v>181</v>
      </c>
      <c r="B209" s="42"/>
      <c r="C209" s="43"/>
      <c r="D209" s="43"/>
      <c r="E209" s="37" t="s">
        <v>306</v>
      </c>
      <c r="F209" s="43"/>
      <c r="G209" s="43"/>
      <c r="H209" s="43"/>
      <c r="I209" s="43"/>
      <c r="J209" s="44"/>
    </row>
    <row r="210">
      <c r="A210" s="29" t="s">
        <v>168</v>
      </c>
      <c r="B210" s="30"/>
      <c r="C210" s="31" t="s">
        <v>311</v>
      </c>
      <c r="D210" s="32"/>
      <c r="E210" s="29" t="s">
        <v>312</v>
      </c>
      <c r="F210" s="32"/>
      <c r="G210" s="32"/>
      <c r="H210" s="32"/>
      <c r="I210" s="33">
        <f>SUMIFS(I211:I238,A211:A238,"P")</f>
        <v>0</v>
      </c>
      <c r="J210" s="34"/>
    </row>
    <row r="211">
      <c r="A211" s="35" t="s">
        <v>171</v>
      </c>
      <c r="B211" s="35">
        <v>50</v>
      </c>
      <c r="C211" s="36" t="s">
        <v>702</v>
      </c>
      <c r="D211" s="35" t="s">
        <v>188</v>
      </c>
      <c r="E211" s="37" t="s">
        <v>703</v>
      </c>
      <c r="F211" s="38" t="s">
        <v>322</v>
      </c>
      <c r="G211" s="39">
        <v>3.7000000000000002</v>
      </c>
      <c r="H211" s="40">
        <v>0</v>
      </c>
      <c r="I211" s="40">
        <f>ROUND(G211*H211,P4)</f>
        <v>0</v>
      </c>
      <c r="J211" s="38" t="s">
        <v>176</v>
      </c>
      <c r="O211" s="41">
        <f>I211*0.21</f>
        <v>0</v>
      </c>
      <c r="P211">
        <v>3</v>
      </c>
    </row>
    <row r="212" ht="30">
      <c r="A212" s="35" t="s">
        <v>177</v>
      </c>
      <c r="B212" s="42"/>
      <c r="C212" s="43"/>
      <c r="D212" s="43"/>
      <c r="E212" s="37" t="s">
        <v>924</v>
      </c>
      <c r="F212" s="43"/>
      <c r="G212" s="43"/>
      <c r="H212" s="43"/>
      <c r="I212" s="43"/>
      <c r="J212" s="44"/>
    </row>
    <row r="213">
      <c r="A213" s="35" t="s">
        <v>179</v>
      </c>
      <c r="B213" s="42"/>
      <c r="C213" s="43"/>
      <c r="D213" s="43"/>
      <c r="E213" s="45" t="s">
        <v>925</v>
      </c>
      <c r="F213" s="43"/>
      <c r="G213" s="43"/>
      <c r="H213" s="43"/>
      <c r="I213" s="43"/>
      <c r="J213" s="44"/>
    </row>
    <row r="214" ht="330">
      <c r="A214" s="35" t="s">
        <v>181</v>
      </c>
      <c r="B214" s="42"/>
      <c r="C214" s="43"/>
      <c r="D214" s="43"/>
      <c r="E214" s="37" t="s">
        <v>706</v>
      </c>
      <c r="F214" s="43"/>
      <c r="G214" s="43"/>
      <c r="H214" s="43"/>
      <c r="I214" s="43"/>
      <c r="J214" s="44"/>
    </row>
    <row r="215">
      <c r="A215" s="35" t="s">
        <v>171</v>
      </c>
      <c r="B215" s="35">
        <v>51</v>
      </c>
      <c r="C215" s="36" t="s">
        <v>702</v>
      </c>
      <c r="D215" s="35" t="s">
        <v>192</v>
      </c>
      <c r="E215" s="37" t="s">
        <v>703</v>
      </c>
      <c r="F215" s="38" t="s">
        <v>322</v>
      </c>
      <c r="G215" s="39">
        <v>290</v>
      </c>
      <c r="H215" s="40">
        <v>0</v>
      </c>
      <c r="I215" s="40">
        <f>ROUND(G215*H215,P4)</f>
        <v>0</v>
      </c>
      <c r="J215" s="38" t="s">
        <v>176</v>
      </c>
      <c r="O215" s="41">
        <f>I215*0.21</f>
        <v>0</v>
      </c>
      <c r="P215">
        <v>3</v>
      </c>
    </row>
    <row r="216" ht="30">
      <c r="A216" s="35" t="s">
        <v>177</v>
      </c>
      <c r="B216" s="42"/>
      <c r="C216" s="43"/>
      <c r="D216" s="43"/>
      <c r="E216" s="37" t="s">
        <v>926</v>
      </c>
      <c r="F216" s="43"/>
      <c r="G216" s="43"/>
      <c r="H216" s="43"/>
      <c r="I216" s="43"/>
      <c r="J216" s="44"/>
    </row>
    <row r="217">
      <c r="A217" s="35" t="s">
        <v>179</v>
      </c>
      <c r="B217" s="42"/>
      <c r="C217" s="43"/>
      <c r="D217" s="43"/>
      <c r="E217" s="45" t="s">
        <v>927</v>
      </c>
      <c r="F217" s="43"/>
      <c r="G217" s="43"/>
      <c r="H217" s="43"/>
      <c r="I217" s="43"/>
      <c r="J217" s="44"/>
    </row>
    <row r="218" ht="330">
      <c r="A218" s="35" t="s">
        <v>181</v>
      </c>
      <c r="B218" s="42"/>
      <c r="C218" s="43"/>
      <c r="D218" s="43"/>
      <c r="E218" s="37" t="s">
        <v>706</v>
      </c>
      <c r="F218" s="43"/>
      <c r="G218" s="43"/>
      <c r="H218" s="43"/>
      <c r="I218" s="43"/>
      <c r="J218" s="44"/>
    </row>
    <row r="219">
      <c r="A219" s="35" t="s">
        <v>171</v>
      </c>
      <c r="B219" s="35">
        <v>52</v>
      </c>
      <c r="C219" s="36" t="s">
        <v>928</v>
      </c>
      <c r="D219" s="35" t="s">
        <v>173</v>
      </c>
      <c r="E219" s="37" t="s">
        <v>929</v>
      </c>
      <c r="F219" s="38" t="s">
        <v>229</v>
      </c>
      <c r="G219" s="39">
        <v>3</v>
      </c>
      <c r="H219" s="40">
        <v>0</v>
      </c>
      <c r="I219" s="40">
        <f>ROUND(G219*H219,P4)</f>
        <v>0</v>
      </c>
      <c r="J219" s="38" t="s">
        <v>271</v>
      </c>
      <c r="O219" s="41">
        <f>I219*0.21</f>
        <v>0</v>
      </c>
      <c r="P219">
        <v>3</v>
      </c>
    </row>
    <row r="220" ht="30">
      <c r="A220" s="35" t="s">
        <v>177</v>
      </c>
      <c r="B220" s="42"/>
      <c r="C220" s="43"/>
      <c r="D220" s="43"/>
      <c r="E220" s="37" t="s">
        <v>930</v>
      </c>
      <c r="F220" s="43"/>
      <c r="G220" s="43"/>
      <c r="H220" s="43"/>
      <c r="I220" s="43"/>
      <c r="J220" s="44"/>
    </row>
    <row r="221">
      <c r="A221" s="35" t="s">
        <v>179</v>
      </c>
      <c r="B221" s="42"/>
      <c r="C221" s="43"/>
      <c r="D221" s="43"/>
      <c r="E221" s="45" t="s">
        <v>931</v>
      </c>
      <c r="F221" s="43"/>
      <c r="G221" s="43"/>
      <c r="H221" s="43"/>
      <c r="I221" s="43"/>
      <c r="J221" s="44"/>
    </row>
    <row r="222" ht="135">
      <c r="A222" s="35" t="s">
        <v>181</v>
      </c>
      <c r="B222" s="42"/>
      <c r="C222" s="43"/>
      <c r="D222" s="43"/>
      <c r="E222" s="37" t="s">
        <v>932</v>
      </c>
      <c r="F222" s="43"/>
      <c r="G222" s="43"/>
      <c r="H222" s="43"/>
      <c r="I222" s="43"/>
      <c r="J222" s="44"/>
    </row>
    <row r="223">
      <c r="A223" s="35" t="s">
        <v>171</v>
      </c>
      <c r="B223" s="35">
        <v>53</v>
      </c>
      <c r="C223" s="36" t="s">
        <v>933</v>
      </c>
      <c r="D223" s="35" t="s">
        <v>173</v>
      </c>
      <c r="E223" s="37" t="s">
        <v>934</v>
      </c>
      <c r="F223" s="38" t="s">
        <v>229</v>
      </c>
      <c r="G223" s="39">
        <v>1</v>
      </c>
      <c r="H223" s="40">
        <v>0</v>
      </c>
      <c r="I223" s="40">
        <f>ROUND(G223*H223,P4)</f>
        <v>0</v>
      </c>
      <c r="J223" s="38" t="s">
        <v>271</v>
      </c>
      <c r="O223" s="41">
        <f>I223*0.21</f>
        <v>0</v>
      </c>
      <c r="P223">
        <v>3</v>
      </c>
    </row>
    <row r="224">
      <c r="A224" s="35" t="s">
        <v>177</v>
      </c>
      <c r="B224" s="42"/>
      <c r="C224" s="43"/>
      <c r="D224" s="43"/>
      <c r="E224" s="37" t="s">
        <v>935</v>
      </c>
      <c r="F224" s="43"/>
      <c r="G224" s="43"/>
      <c r="H224" s="43"/>
      <c r="I224" s="43"/>
      <c r="J224" s="44"/>
    </row>
    <row r="225">
      <c r="A225" s="35" t="s">
        <v>179</v>
      </c>
      <c r="B225" s="42"/>
      <c r="C225" s="43"/>
      <c r="D225" s="43"/>
      <c r="E225" s="45" t="s">
        <v>710</v>
      </c>
      <c r="F225" s="43"/>
      <c r="G225" s="43"/>
      <c r="H225" s="43"/>
      <c r="I225" s="43"/>
      <c r="J225" s="44"/>
    </row>
    <row r="226" ht="120">
      <c r="A226" s="35" t="s">
        <v>181</v>
      </c>
      <c r="B226" s="42"/>
      <c r="C226" s="43"/>
      <c r="D226" s="43"/>
      <c r="E226" s="37" t="s">
        <v>936</v>
      </c>
      <c r="F226" s="43"/>
      <c r="G226" s="43"/>
      <c r="H226" s="43"/>
      <c r="I226" s="43"/>
      <c r="J226" s="44"/>
    </row>
    <row r="227">
      <c r="A227" s="35" t="s">
        <v>171</v>
      </c>
      <c r="B227" s="35">
        <v>54</v>
      </c>
      <c r="C227" s="36" t="s">
        <v>707</v>
      </c>
      <c r="D227" s="35" t="s">
        <v>173</v>
      </c>
      <c r="E227" s="37" t="s">
        <v>708</v>
      </c>
      <c r="F227" s="38" t="s">
        <v>229</v>
      </c>
      <c r="G227" s="39">
        <v>13</v>
      </c>
      <c r="H227" s="40">
        <v>0</v>
      </c>
      <c r="I227" s="40">
        <f>ROUND(G227*H227,P4)</f>
        <v>0</v>
      </c>
      <c r="J227" s="38" t="s">
        <v>176</v>
      </c>
      <c r="O227" s="41">
        <f>I227*0.21</f>
        <v>0</v>
      </c>
      <c r="P227">
        <v>3</v>
      </c>
    </row>
    <row r="228" ht="45">
      <c r="A228" s="35" t="s">
        <v>177</v>
      </c>
      <c r="B228" s="42"/>
      <c r="C228" s="43"/>
      <c r="D228" s="43"/>
      <c r="E228" s="37" t="s">
        <v>937</v>
      </c>
      <c r="F228" s="43"/>
      <c r="G228" s="43"/>
      <c r="H228" s="43"/>
      <c r="I228" s="43"/>
      <c r="J228" s="44"/>
    </row>
    <row r="229">
      <c r="A229" s="35" t="s">
        <v>179</v>
      </c>
      <c r="B229" s="42"/>
      <c r="C229" s="43"/>
      <c r="D229" s="43"/>
      <c r="E229" s="45" t="s">
        <v>938</v>
      </c>
      <c r="F229" s="43"/>
      <c r="G229" s="43"/>
      <c r="H229" s="43"/>
      <c r="I229" s="43"/>
      <c r="J229" s="44"/>
    </row>
    <row r="230" ht="120">
      <c r="A230" s="35" t="s">
        <v>181</v>
      </c>
      <c r="B230" s="42"/>
      <c r="C230" s="43"/>
      <c r="D230" s="43"/>
      <c r="E230" s="37" t="s">
        <v>711</v>
      </c>
      <c r="F230" s="43"/>
      <c r="G230" s="43"/>
      <c r="H230" s="43"/>
      <c r="I230" s="43"/>
      <c r="J230" s="44"/>
    </row>
    <row r="231">
      <c r="A231" s="35" t="s">
        <v>171</v>
      </c>
      <c r="B231" s="35">
        <v>55</v>
      </c>
      <c r="C231" s="36" t="s">
        <v>939</v>
      </c>
      <c r="D231" s="35" t="s">
        <v>173</v>
      </c>
      <c r="E231" s="37" t="s">
        <v>940</v>
      </c>
      <c r="F231" s="38" t="s">
        <v>229</v>
      </c>
      <c r="G231" s="39">
        <v>2</v>
      </c>
      <c r="H231" s="40">
        <v>0</v>
      </c>
      <c r="I231" s="40">
        <f>ROUND(G231*H231,P4)</f>
        <v>0</v>
      </c>
      <c r="J231" s="38" t="s">
        <v>176</v>
      </c>
      <c r="O231" s="41">
        <f>I231*0.21</f>
        <v>0</v>
      </c>
      <c r="P231">
        <v>3</v>
      </c>
    </row>
    <row r="232" ht="45">
      <c r="A232" s="35" t="s">
        <v>177</v>
      </c>
      <c r="B232" s="42"/>
      <c r="C232" s="43"/>
      <c r="D232" s="43"/>
      <c r="E232" s="37" t="s">
        <v>941</v>
      </c>
      <c r="F232" s="43"/>
      <c r="G232" s="43"/>
      <c r="H232" s="43"/>
      <c r="I232" s="43"/>
      <c r="J232" s="44"/>
    </row>
    <row r="233">
      <c r="A233" s="35" t="s">
        <v>179</v>
      </c>
      <c r="B233" s="42"/>
      <c r="C233" s="43"/>
      <c r="D233" s="43"/>
      <c r="E233" s="45" t="s">
        <v>942</v>
      </c>
      <c r="F233" s="43"/>
      <c r="G233" s="43"/>
      <c r="H233" s="43"/>
      <c r="I233" s="43"/>
      <c r="J233" s="44"/>
    </row>
    <row r="234" ht="120">
      <c r="A234" s="35" t="s">
        <v>181</v>
      </c>
      <c r="B234" s="42"/>
      <c r="C234" s="43"/>
      <c r="D234" s="43"/>
      <c r="E234" s="37" t="s">
        <v>711</v>
      </c>
      <c r="F234" s="43"/>
      <c r="G234" s="43"/>
      <c r="H234" s="43"/>
      <c r="I234" s="43"/>
      <c r="J234" s="44"/>
    </row>
    <row r="235">
      <c r="A235" s="35" t="s">
        <v>171</v>
      </c>
      <c r="B235" s="35">
        <v>56</v>
      </c>
      <c r="C235" s="36" t="s">
        <v>313</v>
      </c>
      <c r="D235" s="35" t="s">
        <v>173</v>
      </c>
      <c r="E235" s="37" t="s">
        <v>314</v>
      </c>
      <c r="F235" s="38" t="s">
        <v>241</v>
      </c>
      <c r="G235" s="39">
        <v>14.5</v>
      </c>
      <c r="H235" s="40">
        <v>0</v>
      </c>
      <c r="I235" s="40">
        <f>ROUND(G235*H235,P4)</f>
        <v>0</v>
      </c>
      <c r="J235" s="38" t="s">
        <v>271</v>
      </c>
      <c r="O235" s="41">
        <f>I235*0.21</f>
        <v>0</v>
      </c>
      <c r="P235">
        <v>3</v>
      </c>
    </row>
    <row r="236" ht="30">
      <c r="A236" s="35" t="s">
        <v>177</v>
      </c>
      <c r="B236" s="42"/>
      <c r="C236" s="43"/>
      <c r="D236" s="43"/>
      <c r="E236" s="37" t="s">
        <v>943</v>
      </c>
      <c r="F236" s="43"/>
      <c r="G236" s="43"/>
      <c r="H236" s="43"/>
      <c r="I236" s="43"/>
      <c r="J236" s="44"/>
    </row>
    <row r="237">
      <c r="A237" s="35" t="s">
        <v>179</v>
      </c>
      <c r="B237" s="42"/>
      <c r="C237" s="43"/>
      <c r="D237" s="43"/>
      <c r="E237" s="45" t="s">
        <v>944</v>
      </c>
      <c r="F237" s="43"/>
      <c r="G237" s="43"/>
      <c r="H237" s="43"/>
      <c r="I237" s="43"/>
      <c r="J237" s="44"/>
    </row>
    <row r="238" ht="409.5">
      <c r="A238" s="35" t="s">
        <v>181</v>
      </c>
      <c r="B238" s="42"/>
      <c r="C238" s="43"/>
      <c r="D238" s="43"/>
      <c r="E238" s="37" t="s">
        <v>317</v>
      </c>
      <c r="F238" s="43"/>
      <c r="G238" s="43"/>
      <c r="H238" s="43"/>
      <c r="I238" s="43"/>
      <c r="J238" s="44"/>
    </row>
    <row r="239">
      <c r="A239" s="29" t="s">
        <v>168</v>
      </c>
      <c r="B239" s="30"/>
      <c r="C239" s="31" t="s">
        <v>318</v>
      </c>
      <c r="D239" s="32"/>
      <c r="E239" s="29" t="s">
        <v>319</v>
      </c>
      <c r="F239" s="32"/>
      <c r="G239" s="32"/>
      <c r="H239" s="32"/>
      <c r="I239" s="33">
        <f>SUMIFS(I240:I279,A240:A279,"P")</f>
        <v>0</v>
      </c>
      <c r="J239" s="34"/>
    </row>
    <row r="240" ht="30">
      <c r="A240" s="35" t="s">
        <v>171</v>
      </c>
      <c r="B240" s="35">
        <v>57</v>
      </c>
      <c r="C240" s="36" t="s">
        <v>508</v>
      </c>
      <c r="D240" s="35" t="s">
        <v>173</v>
      </c>
      <c r="E240" s="37" t="s">
        <v>509</v>
      </c>
      <c r="F240" s="38" t="s">
        <v>322</v>
      </c>
      <c r="G240" s="39">
        <v>538</v>
      </c>
      <c r="H240" s="40">
        <v>0</v>
      </c>
      <c r="I240" s="40">
        <f>ROUND(G240*H240,P4)</f>
        <v>0</v>
      </c>
      <c r="J240" s="38" t="s">
        <v>176</v>
      </c>
      <c r="O240" s="41">
        <f>I240*0.21</f>
        <v>0</v>
      </c>
      <c r="P240">
        <v>3</v>
      </c>
    </row>
    <row r="241" ht="45">
      <c r="A241" s="35" t="s">
        <v>177</v>
      </c>
      <c r="B241" s="42"/>
      <c r="C241" s="43"/>
      <c r="D241" s="43"/>
      <c r="E241" s="37" t="s">
        <v>510</v>
      </c>
      <c r="F241" s="43"/>
      <c r="G241" s="43"/>
      <c r="H241" s="43"/>
      <c r="I241" s="43"/>
      <c r="J241" s="44"/>
    </row>
    <row r="242">
      <c r="A242" s="35" t="s">
        <v>179</v>
      </c>
      <c r="B242" s="42"/>
      <c r="C242" s="43"/>
      <c r="D242" s="43"/>
      <c r="E242" s="45" t="s">
        <v>945</v>
      </c>
      <c r="F242" s="43"/>
      <c r="G242" s="43"/>
      <c r="H242" s="43"/>
      <c r="I242" s="43"/>
      <c r="J242" s="44"/>
    </row>
    <row r="243" ht="225">
      <c r="A243" s="35" t="s">
        <v>181</v>
      </c>
      <c r="B243" s="42"/>
      <c r="C243" s="43"/>
      <c r="D243" s="43"/>
      <c r="E243" s="37" t="s">
        <v>512</v>
      </c>
      <c r="F243" s="43"/>
      <c r="G243" s="43"/>
      <c r="H243" s="43"/>
      <c r="I243" s="43"/>
      <c r="J243" s="44"/>
    </row>
    <row r="244">
      <c r="A244" s="35" t="s">
        <v>171</v>
      </c>
      <c r="B244" s="35">
        <v>58</v>
      </c>
      <c r="C244" s="36" t="s">
        <v>946</v>
      </c>
      <c r="D244" s="35" t="s">
        <v>173</v>
      </c>
      <c r="E244" s="37" t="s">
        <v>947</v>
      </c>
      <c r="F244" s="38" t="s">
        <v>322</v>
      </c>
      <c r="G244" s="39">
        <v>181</v>
      </c>
      <c r="H244" s="40">
        <v>0</v>
      </c>
      <c r="I244" s="40">
        <f>ROUND(G244*H244,P4)</f>
        <v>0</v>
      </c>
      <c r="J244" s="38" t="s">
        <v>271</v>
      </c>
      <c r="O244" s="41">
        <f>I244*0.21</f>
        <v>0</v>
      </c>
      <c r="P244">
        <v>3</v>
      </c>
    </row>
    <row r="245" ht="30">
      <c r="A245" s="35" t="s">
        <v>177</v>
      </c>
      <c r="B245" s="42"/>
      <c r="C245" s="43"/>
      <c r="D245" s="43"/>
      <c r="E245" s="37" t="s">
        <v>948</v>
      </c>
      <c r="F245" s="43"/>
      <c r="G245" s="43"/>
      <c r="H245" s="43"/>
      <c r="I245" s="43"/>
      <c r="J245" s="44"/>
    </row>
    <row r="246" ht="30">
      <c r="A246" s="35" t="s">
        <v>179</v>
      </c>
      <c r="B246" s="42"/>
      <c r="C246" s="43"/>
      <c r="D246" s="43"/>
      <c r="E246" s="45" t="s">
        <v>949</v>
      </c>
      <c r="F246" s="43"/>
      <c r="G246" s="43"/>
      <c r="H246" s="43"/>
      <c r="I246" s="43"/>
      <c r="J246" s="44"/>
    </row>
    <row r="247" ht="90">
      <c r="A247" s="35" t="s">
        <v>181</v>
      </c>
      <c r="B247" s="42"/>
      <c r="C247" s="43"/>
      <c r="D247" s="43"/>
      <c r="E247" s="37" t="s">
        <v>950</v>
      </c>
      <c r="F247" s="43"/>
      <c r="G247" s="43"/>
      <c r="H247" s="43"/>
      <c r="I247" s="43"/>
      <c r="J247" s="44"/>
    </row>
    <row r="248">
      <c r="A248" s="35" t="s">
        <v>171</v>
      </c>
      <c r="B248" s="35">
        <v>59</v>
      </c>
      <c r="C248" s="36" t="s">
        <v>951</v>
      </c>
      <c r="D248" s="35" t="s">
        <v>173</v>
      </c>
      <c r="E248" s="37" t="s">
        <v>952</v>
      </c>
      <c r="F248" s="38" t="s">
        <v>322</v>
      </c>
      <c r="G248" s="39">
        <v>201</v>
      </c>
      <c r="H248" s="40">
        <v>0</v>
      </c>
      <c r="I248" s="40">
        <f>ROUND(G248*H248,P4)</f>
        <v>0</v>
      </c>
      <c r="J248" s="38" t="s">
        <v>271</v>
      </c>
      <c r="O248" s="41">
        <f>I248*0.21</f>
        <v>0</v>
      </c>
      <c r="P248">
        <v>3</v>
      </c>
    </row>
    <row r="249" ht="30">
      <c r="A249" s="35" t="s">
        <v>177</v>
      </c>
      <c r="B249" s="42"/>
      <c r="C249" s="43"/>
      <c r="D249" s="43"/>
      <c r="E249" s="37" t="s">
        <v>953</v>
      </c>
      <c r="F249" s="43"/>
      <c r="G249" s="43"/>
      <c r="H249" s="43"/>
      <c r="I249" s="43"/>
      <c r="J249" s="44"/>
    </row>
    <row r="250">
      <c r="A250" s="35" t="s">
        <v>179</v>
      </c>
      <c r="B250" s="42"/>
      <c r="C250" s="43"/>
      <c r="D250" s="43"/>
      <c r="E250" s="45" t="s">
        <v>954</v>
      </c>
      <c r="F250" s="43"/>
      <c r="G250" s="43"/>
      <c r="H250" s="43"/>
      <c r="I250" s="43"/>
      <c r="J250" s="44"/>
    </row>
    <row r="251" ht="90">
      <c r="A251" s="35" t="s">
        <v>181</v>
      </c>
      <c r="B251" s="42"/>
      <c r="C251" s="43"/>
      <c r="D251" s="43"/>
      <c r="E251" s="37" t="s">
        <v>950</v>
      </c>
      <c r="F251" s="43"/>
      <c r="G251" s="43"/>
      <c r="H251" s="43"/>
      <c r="I251" s="43"/>
      <c r="J251" s="44"/>
    </row>
    <row r="252">
      <c r="A252" s="35" t="s">
        <v>171</v>
      </c>
      <c r="B252" s="35">
        <v>60</v>
      </c>
      <c r="C252" s="36" t="s">
        <v>955</v>
      </c>
      <c r="D252" s="35" t="s">
        <v>173</v>
      </c>
      <c r="E252" s="37" t="s">
        <v>956</v>
      </c>
      <c r="F252" s="38" t="s">
        <v>322</v>
      </c>
      <c r="G252" s="39">
        <v>814</v>
      </c>
      <c r="H252" s="40">
        <v>0</v>
      </c>
      <c r="I252" s="40">
        <f>ROUND(G252*H252,P4)</f>
        <v>0</v>
      </c>
      <c r="J252" s="38" t="s">
        <v>271</v>
      </c>
      <c r="O252" s="41">
        <f>I252*0.21</f>
        <v>0</v>
      </c>
      <c r="P252">
        <v>3</v>
      </c>
    </row>
    <row r="253" ht="30">
      <c r="A253" s="35" t="s">
        <v>177</v>
      </c>
      <c r="B253" s="42"/>
      <c r="C253" s="43"/>
      <c r="D253" s="43"/>
      <c r="E253" s="37" t="s">
        <v>957</v>
      </c>
      <c r="F253" s="43"/>
      <c r="G253" s="43"/>
      <c r="H253" s="43"/>
      <c r="I253" s="43"/>
      <c r="J253" s="44"/>
    </row>
    <row r="254">
      <c r="A254" s="35" t="s">
        <v>179</v>
      </c>
      <c r="B254" s="42"/>
      <c r="C254" s="43"/>
      <c r="D254" s="43"/>
      <c r="E254" s="45" t="s">
        <v>958</v>
      </c>
      <c r="F254" s="43"/>
      <c r="G254" s="43"/>
      <c r="H254" s="43"/>
      <c r="I254" s="43"/>
      <c r="J254" s="44"/>
    </row>
    <row r="255" ht="75">
      <c r="A255" s="35" t="s">
        <v>181</v>
      </c>
      <c r="B255" s="42"/>
      <c r="C255" s="43"/>
      <c r="D255" s="43"/>
      <c r="E255" s="37" t="s">
        <v>719</v>
      </c>
      <c r="F255" s="43"/>
      <c r="G255" s="43"/>
      <c r="H255" s="43"/>
      <c r="I255" s="43"/>
      <c r="J255" s="44"/>
    </row>
    <row r="256">
      <c r="A256" s="35" t="s">
        <v>171</v>
      </c>
      <c r="B256" s="35">
        <v>61</v>
      </c>
      <c r="C256" s="36" t="s">
        <v>720</v>
      </c>
      <c r="D256" s="35" t="s">
        <v>173</v>
      </c>
      <c r="E256" s="37" t="s">
        <v>721</v>
      </c>
      <c r="F256" s="38" t="s">
        <v>322</v>
      </c>
      <c r="G256" s="39">
        <v>814</v>
      </c>
      <c r="H256" s="40">
        <v>0</v>
      </c>
      <c r="I256" s="40">
        <f>ROUND(G256*H256,P4)</f>
        <v>0</v>
      </c>
      <c r="J256" s="38" t="s">
        <v>271</v>
      </c>
      <c r="O256" s="41">
        <f>I256*0.21</f>
        <v>0</v>
      </c>
      <c r="P256">
        <v>3</v>
      </c>
    </row>
    <row r="257" ht="30">
      <c r="A257" s="35" t="s">
        <v>177</v>
      </c>
      <c r="B257" s="42"/>
      <c r="C257" s="43"/>
      <c r="D257" s="43"/>
      <c r="E257" s="37" t="s">
        <v>959</v>
      </c>
      <c r="F257" s="43"/>
      <c r="G257" s="43"/>
      <c r="H257" s="43"/>
      <c r="I257" s="43"/>
      <c r="J257" s="44"/>
    </row>
    <row r="258">
      <c r="A258" s="35" t="s">
        <v>179</v>
      </c>
      <c r="B258" s="42"/>
      <c r="C258" s="43"/>
      <c r="D258" s="43"/>
      <c r="E258" s="45" t="s">
        <v>958</v>
      </c>
      <c r="F258" s="43"/>
      <c r="G258" s="43"/>
      <c r="H258" s="43"/>
      <c r="I258" s="43"/>
      <c r="J258" s="44"/>
    </row>
    <row r="259" ht="90">
      <c r="A259" s="35" t="s">
        <v>181</v>
      </c>
      <c r="B259" s="42"/>
      <c r="C259" s="43"/>
      <c r="D259" s="43"/>
      <c r="E259" s="37" t="s">
        <v>724</v>
      </c>
      <c r="F259" s="43"/>
      <c r="G259" s="43"/>
      <c r="H259" s="43"/>
      <c r="I259" s="43"/>
      <c r="J259" s="44"/>
    </row>
    <row r="260" ht="30">
      <c r="A260" s="35" t="s">
        <v>171</v>
      </c>
      <c r="B260" s="35">
        <v>62</v>
      </c>
      <c r="C260" s="36" t="s">
        <v>517</v>
      </c>
      <c r="D260" s="35" t="s">
        <v>173</v>
      </c>
      <c r="E260" s="37" t="s">
        <v>518</v>
      </c>
      <c r="F260" s="38" t="s">
        <v>322</v>
      </c>
      <c r="G260" s="39">
        <v>35</v>
      </c>
      <c r="H260" s="40">
        <v>0</v>
      </c>
      <c r="I260" s="40">
        <f>ROUND(G260*H260,P4)</f>
        <v>0</v>
      </c>
      <c r="J260" s="38" t="s">
        <v>271</v>
      </c>
      <c r="O260" s="41">
        <f>I260*0.21</f>
        <v>0</v>
      </c>
      <c r="P260">
        <v>3</v>
      </c>
    </row>
    <row r="261" ht="30">
      <c r="A261" s="35" t="s">
        <v>177</v>
      </c>
      <c r="B261" s="42"/>
      <c r="C261" s="43"/>
      <c r="D261" s="43"/>
      <c r="E261" s="37" t="s">
        <v>519</v>
      </c>
      <c r="F261" s="43"/>
      <c r="G261" s="43"/>
      <c r="H261" s="43"/>
      <c r="I261" s="43"/>
      <c r="J261" s="44"/>
    </row>
    <row r="262">
      <c r="A262" s="35" t="s">
        <v>179</v>
      </c>
      <c r="B262" s="42"/>
      <c r="C262" s="43"/>
      <c r="D262" s="43"/>
      <c r="E262" s="45" t="s">
        <v>960</v>
      </c>
      <c r="F262" s="43"/>
      <c r="G262" s="43"/>
      <c r="H262" s="43"/>
      <c r="I262" s="43"/>
      <c r="J262" s="44"/>
    </row>
    <row r="263" ht="165">
      <c r="A263" s="35" t="s">
        <v>181</v>
      </c>
      <c r="B263" s="42"/>
      <c r="C263" s="43"/>
      <c r="D263" s="43"/>
      <c r="E263" s="37" t="s">
        <v>521</v>
      </c>
      <c r="F263" s="43"/>
      <c r="G263" s="43"/>
      <c r="H263" s="43"/>
      <c r="I263" s="43"/>
      <c r="J263" s="44"/>
    </row>
    <row r="264" ht="30">
      <c r="A264" s="35" t="s">
        <v>171</v>
      </c>
      <c r="B264" s="35">
        <v>63</v>
      </c>
      <c r="C264" s="36" t="s">
        <v>522</v>
      </c>
      <c r="D264" s="35" t="s">
        <v>173</v>
      </c>
      <c r="E264" s="37" t="s">
        <v>523</v>
      </c>
      <c r="F264" s="38" t="s">
        <v>322</v>
      </c>
      <c r="G264" s="39">
        <v>60</v>
      </c>
      <c r="H264" s="40">
        <v>0</v>
      </c>
      <c r="I264" s="40">
        <f>ROUND(G264*H264,P4)</f>
        <v>0</v>
      </c>
      <c r="J264" s="38" t="s">
        <v>176</v>
      </c>
      <c r="O264" s="41">
        <f>I264*0.21</f>
        <v>0</v>
      </c>
      <c r="P264">
        <v>3</v>
      </c>
    </row>
    <row r="265" ht="30">
      <c r="A265" s="35" t="s">
        <v>177</v>
      </c>
      <c r="B265" s="42"/>
      <c r="C265" s="43"/>
      <c r="D265" s="43"/>
      <c r="E265" s="37" t="s">
        <v>524</v>
      </c>
      <c r="F265" s="43"/>
      <c r="G265" s="43"/>
      <c r="H265" s="43"/>
      <c r="I265" s="43"/>
      <c r="J265" s="44"/>
    </row>
    <row r="266">
      <c r="A266" s="35" t="s">
        <v>179</v>
      </c>
      <c r="B266" s="42"/>
      <c r="C266" s="43"/>
      <c r="D266" s="43"/>
      <c r="E266" s="45" t="s">
        <v>961</v>
      </c>
      <c r="F266" s="43"/>
      <c r="G266" s="43"/>
      <c r="H266" s="43"/>
      <c r="I266" s="43"/>
      <c r="J266" s="44"/>
    </row>
    <row r="267" ht="165">
      <c r="A267" s="35" t="s">
        <v>181</v>
      </c>
      <c r="B267" s="42"/>
      <c r="C267" s="43"/>
      <c r="D267" s="43"/>
      <c r="E267" s="37" t="s">
        <v>521</v>
      </c>
      <c r="F267" s="43"/>
      <c r="G267" s="43"/>
      <c r="H267" s="43"/>
      <c r="I267" s="43"/>
      <c r="J267" s="44"/>
    </row>
    <row r="268">
      <c r="A268" s="35" t="s">
        <v>171</v>
      </c>
      <c r="B268" s="35">
        <v>64</v>
      </c>
      <c r="C268" s="36" t="s">
        <v>962</v>
      </c>
      <c r="D268" s="35" t="s">
        <v>173</v>
      </c>
      <c r="E268" s="37" t="s">
        <v>963</v>
      </c>
      <c r="F268" s="38" t="s">
        <v>241</v>
      </c>
      <c r="G268" s="39">
        <v>9.6750000000000007</v>
      </c>
      <c r="H268" s="40">
        <v>0</v>
      </c>
      <c r="I268" s="40">
        <f>ROUND(G268*H268,P4)</f>
        <v>0</v>
      </c>
      <c r="J268" s="38" t="s">
        <v>176</v>
      </c>
      <c r="O268" s="41">
        <f>I268*0.21</f>
        <v>0</v>
      </c>
      <c r="P268">
        <v>3</v>
      </c>
    </row>
    <row r="269" ht="30">
      <c r="A269" s="35" t="s">
        <v>177</v>
      </c>
      <c r="B269" s="42"/>
      <c r="C269" s="43"/>
      <c r="D269" s="43"/>
      <c r="E269" s="37" t="s">
        <v>964</v>
      </c>
      <c r="F269" s="43"/>
      <c r="G269" s="43"/>
      <c r="H269" s="43"/>
      <c r="I269" s="43"/>
      <c r="J269" s="44"/>
    </row>
    <row r="270">
      <c r="A270" s="35" t="s">
        <v>179</v>
      </c>
      <c r="B270" s="42"/>
      <c r="C270" s="43"/>
      <c r="D270" s="43"/>
      <c r="E270" s="45" t="s">
        <v>965</v>
      </c>
      <c r="F270" s="43"/>
      <c r="G270" s="43"/>
      <c r="H270" s="43"/>
      <c r="I270" s="43"/>
      <c r="J270" s="44"/>
    </row>
    <row r="271" ht="409.5">
      <c r="A271" s="35" t="s">
        <v>181</v>
      </c>
      <c r="B271" s="42"/>
      <c r="C271" s="43"/>
      <c r="D271" s="43"/>
      <c r="E271" s="37" t="s">
        <v>966</v>
      </c>
      <c r="F271" s="43"/>
      <c r="G271" s="43"/>
      <c r="H271" s="43"/>
      <c r="I271" s="43"/>
      <c r="J271" s="44"/>
    </row>
    <row r="272">
      <c r="A272" s="35" t="s">
        <v>171</v>
      </c>
      <c r="B272" s="35">
        <v>65</v>
      </c>
      <c r="C272" s="36" t="s">
        <v>725</v>
      </c>
      <c r="D272" s="35" t="s">
        <v>173</v>
      </c>
      <c r="E272" s="37" t="s">
        <v>726</v>
      </c>
      <c r="F272" s="38" t="s">
        <v>322</v>
      </c>
      <c r="G272" s="39">
        <v>8.4000000000000004</v>
      </c>
      <c r="H272" s="40">
        <v>0</v>
      </c>
      <c r="I272" s="40">
        <f>ROUND(G272*H272,P4)</f>
        <v>0</v>
      </c>
      <c r="J272" s="38" t="s">
        <v>176</v>
      </c>
      <c r="O272" s="41">
        <f>I272*0.21</f>
        <v>0</v>
      </c>
      <c r="P272">
        <v>3</v>
      </c>
    </row>
    <row r="273" ht="45">
      <c r="A273" s="35" t="s">
        <v>177</v>
      </c>
      <c r="B273" s="42"/>
      <c r="C273" s="43"/>
      <c r="D273" s="43"/>
      <c r="E273" s="37" t="s">
        <v>967</v>
      </c>
      <c r="F273" s="43"/>
      <c r="G273" s="43"/>
      <c r="H273" s="43"/>
      <c r="I273" s="43"/>
      <c r="J273" s="44"/>
    </row>
    <row r="274">
      <c r="A274" s="35" t="s">
        <v>179</v>
      </c>
      <c r="B274" s="42"/>
      <c r="C274" s="43"/>
      <c r="D274" s="43"/>
      <c r="E274" s="45" t="s">
        <v>968</v>
      </c>
      <c r="F274" s="43"/>
      <c r="G274" s="43"/>
      <c r="H274" s="43"/>
      <c r="I274" s="43"/>
      <c r="J274" s="44"/>
    </row>
    <row r="275" ht="210">
      <c r="A275" s="35" t="s">
        <v>181</v>
      </c>
      <c r="B275" s="42"/>
      <c r="C275" s="43"/>
      <c r="D275" s="43"/>
      <c r="E275" s="37" t="s">
        <v>729</v>
      </c>
      <c r="F275" s="43"/>
      <c r="G275" s="43"/>
      <c r="H275" s="43"/>
      <c r="I275" s="43"/>
      <c r="J275" s="44"/>
    </row>
    <row r="276">
      <c r="A276" s="35" t="s">
        <v>171</v>
      </c>
      <c r="B276" s="35">
        <v>66</v>
      </c>
      <c r="C276" s="36" t="s">
        <v>800</v>
      </c>
      <c r="D276" s="35" t="s">
        <v>173</v>
      </c>
      <c r="E276" s="37" t="s">
        <v>801</v>
      </c>
      <c r="F276" s="38" t="s">
        <v>322</v>
      </c>
      <c r="G276" s="39">
        <v>4.2000000000000002</v>
      </c>
      <c r="H276" s="40">
        <v>0</v>
      </c>
      <c r="I276" s="40">
        <f>ROUND(G276*H276,P4)</f>
        <v>0</v>
      </c>
      <c r="J276" s="38" t="s">
        <v>176</v>
      </c>
      <c r="O276" s="41">
        <f>I276*0.21</f>
        <v>0</v>
      </c>
      <c r="P276">
        <v>3</v>
      </c>
    </row>
    <row r="277" ht="45">
      <c r="A277" s="35" t="s">
        <v>177</v>
      </c>
      <c r="B277" s="42"/>
      <c r="C277" s="43"/>
      <c r="D277" s="43"/>
      <c r="E277" s="37" t="s">
        <v>969</v>
      </c>
      <c r="F277" s="43"/>
      <c r="G277" s="43"/>
      <c r="H277" s="43"/>
      <c r="I277" s="43"/>
      <c r="J277" s="44"/>
    </row>
    <row r="278">
      <c r="A278" s="35" t="s">
        <v>179</v>
      </c>
      <c r="B278" s="42"/>
      <c r="C278" s="43"/>
      <c r="D278" s="43"/>
      <c r="E278" s="45" t="s">
        <v>970</v>
      </c>
      <c r="F278" s="43"/>
      <c r="G278" s="43"/>
      <c r="H278" s="43"/>
      <c r="I278" s="43"/>
      <c r="J278" s="44"/>
    </row>
    <row r="279" ht="210">
      <c r="A279" s="35" t="s">
        <v>181</v>
      </c>
      <c r="B279" s="46"/>
      <c r="C279" s="47"/>
      <c r="D279" s="47"/>
      <c r="E279" s="37" t="s">
        <v>729</v>
      </c>
      <c r="F279" s="47"/>
      <c r="G279" s="47"/>
      <c r="H279" s="47"/>
      <c r="I279" s="47"/>
      <c r="J279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47</v>
      </c>
      <c r="I3" s="23">
        <f>SUMIFS(I8:I198,A8:A198,"SD")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156</v>
      </c>
      <c r="C4" s="19" t="s">
        <v>47</v>
      </c>
      <c r="D4" s="20"/>
      <c r="E4" s="21" t="s">
        <v>48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157</v>
      </c>
      <c r="B5" s="25" t="s">
        <v>158</v>
      </c>
      <c r="C5" s="7" t="s">
        <v>159</v>
      </c>
      <c r="D5" s="7" t="s">
        <v>160</v>
      </c>
      <c r="E5" s="7" t="s">
        <v>161</v>
      </c>
      <c r="F5" s="7" t="s">
        <v>162</v>
      </c>
      <c r="G5" s="7" t="s">
        <v>163</v>
      </c>
      <c r="H5" s="7" t="s">
        <v>164</v>
      </c>
      <c r="I5" s="7"/>
      <c r="J5" s="26" t="s">
        <v>165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166</v>
      </c>
      <c r="I6" s="7" t="s">
        <v>167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168</v>
      </c>
      <c r="B8" s="30"/>
      <c r="C8" s="31" t="s">
        <v>169</v>
      </c>
      <c r="D8" s="32"/>
      <c r="E8" s="29" t="s">
        <v>170</v>
      </c>
      <c r="F8" s="32"/>
      <c r="G8" s="32"/>
      <c r="H8" s="32"/>
      <c r="I8" s="33">
        <f>SUMIFS(I9:I12,A9:A12,"P")</f>
        <v>0</v>
      </c>
      <c r="J8" s="34"/>
    </row>
    <row r="9">
      <c r="A9" s="35" t="s">
        <v>171</v>
      </c>
      <c r="B9" s="35">
        <v>1</v>
      </c>
      <c r="C9" s="36" t="s">
        <v>367</v>
      </c>
      <c r="D9" s="35" t="s">
        <v>188</v>
      </c>
      <c r="E9" s="37" t="s">
        <v>368</v>
      </c>
      <c r="F9" s="38" t="s">
        <v>263</v>
      </c>
      <c r="G9" s="39">
        <v>2685.1370000000002</v>
      </c>
      <c r="H9" s="40">
        <v>0</v>
      </c>
      <c r="I9" s="40">
        <f>ROUND(G9*H9,P4)</f>
        <v>0</v>
      </c>
      <c r="J9" s="38" t="s">
        <v>176</v>
      </c>
      <c r="O9" s="41">
        <f>I9*0.21</f>
        <v>0</v>
      </c>
      <c r="P9">
        <v>3</v>
      </c>
    </row>
    <row r="10">
      <c r="A10" s="35" t="s">
        <v>177</v>
      </c>
      <c r="B10" s="42"/>
      <c r="C10" s="43"/>
      <c r="D10" s="43"/>
      <c r="E10" s="37" t="s">
        <v>369</v>
      </c>
      <c r="F10" s="43"/>
      <c r="G10" s="43"/>
      <c r="H10" s="43"/>
      <c r="I10" s="43"/>
      <c r="J10" s="44"/>
    </row>
    <row r="11">
      <c r="A11" s="35" t="s">
        <v>179</v>
      </c>
      <c r="B11" s="42"/>
      <c r="C11" s="43"/>
      <c r="D11" s="43"/>
      <c r="E11" s="45" t="s">
        <v>971</v>
      </c>
      <c r="F11" s="43"/>
      <c r="G11" s="43"/>
      <c r="H11" s="43"/>
      <c r="I11" s="43"/>
      <c r="J11" s="44"/>
    </row>
    <row r="12" ht="75">
      <c r="A12" s="35" t="s">
        <v>181</v>
      </c>
      <c r="B12" s="42"/>
      <c r="C12" s="43"/>
      <c r="D12" s="43"/>
      <c r="E12" s="37" t="s">
        <v>371</v>
      </c>
      <c r="F12" s="43"/>
      <c r="G12" s="43"/>
      <c r="H12" s="43"/>
      <c r="I12" s="43"/>
      <c r="J12" s="44"/>
    </row>
    <row r="13">
      <c r="A13" s="29" t="s">
        <v>168</v>
      </c>
      <c r="B13" s="30"/>
      <c r="C13" s="31" t="s">
        <v>237</v>
      </c>
      <c r="D13" s="32"/>
      <c r="E13" s="29" t="s">
        <v>238</v>
      </c>
      <c r="F13" s="32"/>
      <c r="G13" s="32"/>
      <c r="H13" s="32"/>
      <c r="I13" s="33">
        <f>SUMIFS(I14:I69,A14:A69,"P")</f>
        <v>0</v>
      </c>
      <c r="J13" s="34"/>
    </row>
    <row r="14">
      <c r="A14" s="35" t="s">
        <v>171</v>
      </c>
      <c r="B14" s="35">
        <v>2</v>
      </c>
      <c r="C14" s="36" t="s">
        <v>372</v>
      </c>
      <c r="D14" s="35" t="s">
        <v>173</v>
      </c>
      <c r="E14" s="37" t="s">
        <v>373</v>
      </c>
      <c r="F14" s="38" t="s">
        <v>241</v>
      </c>
      <c r="G14" s="39">
        <v>1744.8</v>
      </c>
      <c r="H14" s="40">
        <v>0</v>
      </c>
      <c r="I14" s="40">
        <f>ROUND(G14*H14,P4)</f>
        <v>0</v>
      </c>
      <c r="J14" s="38" t="s">
        <v>176</v>
      </c>
      <c r="O14" s="41">
        <f>I14*0.21</f>
        <v>0</v>
      </c>
      <c r="P14">
        <v>3</v>
      </c>
    </row>
    <row r="15">
      <c r="A15" s="35" t="s">
        <v>177</v>
      </c>
      <c r="B15" s="42"/>
      <c r="C15" s="43"/>
      <c r="D15" s="43"/>
      <c r="E15" s="37" t="s">
        <v>374</v>
      </c>
      <c r="F15" s="43"/>
      <c r="G15" s="43"/>
      <c r="H15" s="43"/>
      <c r="I15" s="43"/>
      <c r="J15" s="44"/>
    </row>
    <row r="16">
      <c r="A16" s="35" t="s">
        <v>179</v>
      </c>
      <c r="B16" s="42"/>
      <c r="C16" s="43"/>
      <c r="D16" s="43"/>
      <c r="E16" s="45" t="s">
        <v>972</v>
      </c>
      <c r="F16" s="43"/>
      <c r="G16" s="43"/>
      <c r="H16" s="43"/>
      <c r="I16" s="43"/>
      <c r="J16" s="44"/>
    </row>
    <row r="17" ht="75">
      <c r="A17" s="35" t="s">
        <v>181</v>
      </c>
      <c r="B17" s="42"/>
      <c r="C17" s="43"/>
      <c r="D17" s="43"/>
      <c r="E17" s="37" t="s">
        <v>376</v>
      </c>
      <c r="F17" s="43"/>
      <c r="G17" s="43"/>
      <c r="H17" s="43"/>
      <c r="I17" s="43"/>
      <c r="J17" s="44"/>
    </row>
    <row r="18">
      <c r="A18" s="35" t="s">
        <v>171</v>
      </c>
      <c r="B18" s="35">
        <v>3</v>
      </c>
      <c r="C18" s="36" t="s">
        <v>377</v>
      </c>
      <c r="D18" s="35" t="s">
        <v>173</v>
      </c>
      <c r="E18" s="37" t="s">
        <v>378</v>
      </c>
      <c r="F18" s="38" t="s">
        <v>241</v>
      </c>
      <c r="G18" s="39">
        <v>2826.6300000000001</v>
      </c>
      <c r="H18" s="40">
        <v>0</v>
      </c>
      <c r="I18" s="40">
        <f>ROUND(G18*H18,P4)</f>
        <v>0</v>
      </c>
      <c r="J18" s="38" t="s">
        <v>176</v>
      </c>
      <c r="O18" s="41">
        <f>I18*0.21</f>
        <v>0</v>
      </c>
      <c r="P18">
        <v>3</v>
      </c>
    </row>
    <row r="19">
      <c r="A19" s="35" t="s">
        <v>177</v>
      </c>
      <c r="B19" s="42"/>
      <c r="C19" s="43"/>
      <c r="D19" s="43"/>
      <c r="E19" s="37" t="s">
        <v>662</v>
      </c>
      <c r="F19" s="43"/>
      <c r="G19" s="43"/>
      <c r="H19" s="43"/>
      <c r="I19" s="43"/>
      <c r="J19" s="44"/>
    </row>
    <row r="20">
      <c r="A20" s="35" t="s">
        <v>179</v>
      </c>
      <c r="B20" s="42"/>
      <c r="C20" s="43"/>
      <c r="D20" s="43"/>
      <c r="E20" s="45" t="s">
        <v>973</v>
      </c>
      <c r="F20" s="43"/>
      <c r="G20" s="43"/>
      <c r="H20" s="43"/>
      <c r="I20" s="43"/>
      <c r="J20" s="44"/>
    </row>
    <row r="21" ht="409.5">
      <c r="A21" s="35" t="s">
        <v>181</v>
      </c>
      <c r="B21" s="42"/>
      <c r="C21" s="43"/>
      <c r="D21" s="43"/>
      <c r="E21" s="37" t="s">
        <v>381</v>
      </c>
      <c r="F21" s="43"/>
      <c r="G21" s="43"/>
      <c r="H21" s="43"/>
      <c r="I21" s="43"/>
      <c r="J21" s="44"/>
    </row>
    <row r="22">
      <c r="A22" s="35" t="s">
        <v>171</v>
      </c>
      <c r="B22" s="35">
        <v>4</v>
      </c>
      <c r="C22" s="36" t="s">
        <v>382</v>
      </c>
      <c r="D22" s="35" t="s">
        <v>173</v>
      </c>
      <c r="E22" s="37" t="s">
        <v>383</v>
      </c>
      <c r="F22" s="38" t="s">
        <v>241</v>
      </c>
      <c r="G22" s="39">
        <v>3170.9920000000002</v>
      </c>
      <c r="H22" s="40">
        <v>0</v>
      </c>
      <c r="I22" s="40">
        <f>ROUND(G22*H22,P4)</f>
        <v>0</v>
      </c>
      <c r="J22" s="38" t="s">
        <v>176</v>
      </c>
      <c r="O22" s="41">
        <f>I22*0.21</f>
        <v>0</v>
      </c>
      <c r="P22">
        <v>3</v>
      </c>
    </row>
    <row r="23" ht="30">
      <c r="A23" s="35" t="s">
        <v>177</v>
      </c>
      <c r="B23" s="42"/>
      <c r="C23" s="43"/>
      <c r="D23" s="43"/>
      <c r="E23" s="37" t="s">
        <v>664</v>
      </c>
      <c r="F23" s="43"/>
      <c r="G23" s="43"/>
      <c r="H23" s="43"/>
      <c r="I23" s="43"/>
      <c r="J23" s="44"/>
    </row>
    <row r="24" ht="75">
      <c r="A24" s="35" t="s">
        <v>179</v>
      </c>
      <c r="B24" s="42"/>
      <c r="C24" s="43"/>
      <c r="D24" s="43"/>
      <c r="E24" s="45" t="s">
        <v>974</v>
      </c>
      <c r="F24" s="43"/>
      <c r="G24" s="43"/>
      <c r="H24" s="43"/>
      <c r="I24" s="43"/>
      <c r="J24" s="44"/>
    </row>
    <row r="25" ht="405">
      <c r="A25" s="35" t="s">
        <v>181</v>
      </c>
      <c r="B25" s="42"/>
      <c r="C25" s="43"/>
      <c r="D25" s="43"/>
      <c r="E25" s="37" t="s">
        <v>386</v>
      </c>
      <c r="F25" s="43"/>
      <c r="G25" s="43"/>
      <c r="H25" s="43"/>
      <c r="I25" s="43"/>
      <c r="J25" s="44"/>
    </row>
    <row r="26">
      <c r="A26" s="35" t="s">
        <v>171</v>
      </c>
      <c r="B26" s="35">
        <v>5</v>
      </c>
      <c r="C26" s="36" t="s">
        <v>239</v>
      </c>
      <c r="D26" s="35" t="s">
        <v>173</v>
      </c>
      <c r="E26" s="37" t="s">
        <v>240</v>
      </c>
      <c r="F26" s="38" t="s">
        <v>241</v>
      </c>
      <c r="G26" s="39">
        <v>12.800000000000001</v>
      </c>
      <c r="H26" s="40">
        <v>0</v>
      </c>
      <c r="I26" s="40">
        <f>ROUND(G26*H26,P4)</f>
        <v>0</v>
      </c>
      <c r="J26" s="38" t="s">
        <v>176</v>
      </c>
      <c r="O26" s="41">
        <f>I26*0.21</f>
        <v>0</v>
      </c>
      <c r="P26">
        <v>3</v>
      </c>
    </row>
    <row r="27">
      <c r="A27" s="35" t="s">
        <v>177</v>
      </c>
      <c r="B27" s="42"/>
      <c r="C27" s="43"/>
      <c r="D27" s="43"/>
      <c r="E27" s="37" t="s">
        <v>975</v>
      </c>
      <c r="F27" s="43"/>
      <c r="G27" s="43"/>
      <c r="H27" s="43"/>
      <c r="I27" s="43"/>
      <c r="J27" s="44"/>
    </row>
    <row r="28">
      <c r="A28" s="35" t="s">
        <v>179</v>
      </c>
      <c r="B28" s="42"/>
      <c r="C28" s="43"/>
      <c r="D28" s="43"/>
      <c r="E28" s="45" t="s">
        <v>976</v>
      </c>
      <c r="F28" s="43"/>
      <c r="G28" s="43"/>
      <c r="H28" s="43"/>
      <c r="I28" s="43"/>
      <c r="J28" s="44"/>
    </row>
    <row r="29" ht="409.5">
      <c r="A29" s="35" t="s">
        <v>181</v>
      </c>
      <c r="B29" s="42"/>
      <c r="C29" s="43"/>
      <c r="D29" s="43"/>
      <c r="E29" s="37" t="s">
        <v>244</v>
      </c>
      <c r="F29" s="43"/>
      <c r="G29" s="43"/>
      <c r="H29" s="43"/>
      <c r="I29" s="43"/>
      <c r="J29" s="44"/>
    </row>
    <row r="30">
      <c r="A30" s="35" t="s">
        <v>171</v>
      </c>
      <c r="B30" s="35">
        <v>6</v>
      </c>
      <c r="C30" s="36" t="s">
        <v>392</v>
      </c>
      <c r="D30" s="35" t="s">
        <v>173</v>
      </c>
      <c r="E30" s="37" t="s">
        <v>393</v>
      </c>
      <c r="F30" s="38" t="s">
        <v>241</v>
      </c>
      <c r="G30" s="39">
        <v>1248.5999999999999</v>
      </c>
      <c r="H30" s="40">
        <v>0</v>
      </c>
      <c r="I30" s="40">
        <f>ROUND(G30*H30,P4)</f>
        <v>0</v>
      </c>
      <c r="J30" s="38" t="s">
        <v>176</v>
      </c>
      <c r="O30" s="41">
        <f>I30*0.21</f>
        <v>0</v>
      </c>
      <c r="P30">
        <v>3</v>
      </c>
    </row>
    <row r="31" ht="75">
      <c r="A31" s="35" t="s">
        <v>177</v>
      </c>
      <c r="B31" s="42"/>
      <c r="C31" s="43"/>
      <c r="D31" s="43"/>
      <c r="E31" s="37" t="s">
        <v>977</v>
      </c>
      <c r="F31" s="43"/>
      <c r="G31" s="43"/>
      <c r="H31" s="43"/>
      <c r="I31" s="43"/>
      <c r="J31" s="44"/>
    </row>
    <row r="32">
      <c r="A32" s="35" t="s">
        <v>179</v>
      </c>
      <c r="B32" s="42"/>
      <c r="C32" s="43"/>
      <c r="D32" s="43"/>
      <c r="E32" s="45" t="s">
        <v>978</v>
      </c>
      <c r="F32" s="43"/>
      <c r="G32" s="43"/>
      <c r="H32" s="43"/>
      <c r="I32" s="43"/>
      <c r="J32" s="44"/>
    </row>
    <row r="33" ht="375">
      <c r="A33" s="35" t="s">
        <v>181</v>
      </c>
      <c r="B33" s="42"/>
      <c r="C33" s="43"/>
      <c r="D33" s="43"/>
      <c r="E33" s="37" t="s">
        <v>396</v>
      </c>
      <c r="F33" s="43"/>
      <c r="G33" s="43"/>
      <c r="H33" s="43"/>
      <c r="I33" s="43"/>
      <c r="J33" s="44"/>
    </row>
    <row r="34">
      <c r="A34" s="35" t="s">
        <v>171</v>
      </c>
      <c r="B34" s="35">
        <v>7</v>
      </c>
      <c r="C34" s="36" t="s">
        <v>245</v>
      </c>
      <c r="D34" s="35" t="s">
        <v>173</v>
      </c>
      <c r="E34" s="37" t="s">
        <v>246</v>
      </c>
      <c r="F34" s="38" t="s">
        <v>241</v>
      </c>
      <c r="G34" s="39">
        <v>4597.9799999999996</v>
      </c>
      <c r="H34" s="40">
        <v>0</v>
      </c>
      <c r="I34" s="40">
        <f>ROUND(G34*H34,P4)</f>
        <v>0</v>
      </c>
      <c r="J34" s="38" t="s">
        <v>176</v>
      </c>
      <c r="O34" s="41">
        <f>I34*0.21</f>
        <v>0</v>
      </c>
      <c r="P34">
        <v>3</v>
      </c>
    </row>
    <row r="35">
      <c r="A35" s="35" t="s">
        <v>177</v>
      </c>
      <c r="B35" s="42"/>
      <c r="C35" s="43"/>
      <c r="D35" s="43"/>
      <c r="E35" s="37" t="s">
        <v>247</v>
      </c>
      <c r="F35" s="43"/>
      <c r="G35" s="43"/>
      <c r="H35" s="43"/>
      <c r="I35" s="43"/>
      <c r="J35" s="44"/>
    </row>
    <row r="36" ht="75">
      <c r="A36" s="35" t="s">
        <v>179</v>
      </c>
      <c r="B36" s="42"/>
      <c r="C36" s="43"/>
      <c r="D36" s="43"/>
      <c r="E36" s="45" t="s">
        <v>979</v>
      </c>
      <c r="F36" s="43"/>
      <c r="G36" s="43"/>
      <c r="H36" s="43"/>
      <c r="I36" s="43"/>
      <c r="J36" s="44"/>
    </row>
    <row r="37" ht="270">
      <c r="A37" s="35" t="s">
        <v>181</v>
      </c>
      <c r="B37" s="42"/>
      <c r="C37" s="43"/>
      <c r="D37" s="43"/>
      <c r="E37" s="37" t="s">
        <v>248</v>
      </c>
      <c r="F37" s="43"/>
      <c r="G37" s="43"/>
      <c r="H37" s="43"/>
      <c r="I37" s="43"/>
      <c r="J37" s="44"/>
    </row>
    <row r="38" ht="30">
      <c r="A38" s="35" t="s">
        <v>171</v>
      </c>
      <c r="B38" s="35">
        <v>8</v>
      </c>
      <c r="C38" s="36" t="s">
        <v>863</v>
      </c>
      <c r="D38" s="35" t="s">
        <v>173</v>
      </c>
      <c r="E38" s="37" t="s">
        <v>864</v>
      </c>
      <c r="F38" s="38" t="s">
        <v>241</v>
      </c>
      <c r="G38" s="39">
        <v>177.59999999999999</v>
      </c>
      <c r="H38" s="40">
        <v>0</v>
      </c>
      <c r="I38" s="40">
        <f>ROUND(G38*H38,P4)</f>
        <v>0</v>
      </c>
      <c r="J38" s="38" t="s">
        <v>176</v>
      </c>
      <c r="O38" s="41">
        <f>I38*0.21</f>
        <v>0</v>
      </c>
      <c r="P38">
        <v>3</v>
      </c>
    </row>
    <row r="39" ht="75">
      <c r="A39" s="35" t="s">
        <v>177</v>
      </c>
      <c r="B39" s="42"/>
      <c r="C39" s="43"/>
      <c r="D39" s="43"/>
      <c r="E39" s="37" t="s">
        <v>865</v>
      </c>
      <c r="F39" s="43"/>
      <c r="G39" s="43"/>
      <c r="H39" s="43"/>
      <c r="I39" s="43"/>
      <c r="J39" s="44"/>
    </row>
    <row r="40">
      <c r="A40" s="35" t="s">
        <v>179</v>
      </c>
      <c r="B40" s="42"/>
      <c r="C40" s="43"/>
      <c r="D40" s="43"/>
      <c r="E40" s="45" t="s">
        <v>980</v>
      </c>
      <c r="F40" s="43"/>
      <c r="G40" s="43"/>
      <c r="H40" s="43"/>
      <c r="I40" s="43"/>
      <c r="J40" s="44"/>
    </row>
    <row r="41" ht="270">
      <c r="A41" s="35" t="s">
        <v>181</v>
      </c>
      <c r="B41" s="42"/>
      <c r="C41" s="43"/>
      <c r="D41" s="43"/>
      <c r="E41" s="37" t="s">
        <v>248</v>
      </c>
      <c r="F41" s="43"/>
      <c r="G41" s="43"/>
      <c r="H41" s="43"/>
      <c r="I41" s="43"/>
      <c r="J41" s="44"/>
    </row>
    <row r="42">
      <c r="A42" s="35" t="s">
        <v>171</v>
      </c>
      <c r="B42" s="35">
        <v>9</v>
      </c>
      <c r="C42" s="36" t="s">
        <v>403</v>
      </c>
      <c r="D42" s="35" t="s">
        <v>173</v>
      </c>
      <c r="E42" s="37" t="s">
        <v>404</v>
      </c>
      <c r="F42" s="38" t="s">
        <v>241</v>
      </c>
      <c r="G42" s="39">
        <v>95</v>
      </c>
      <c r="H42" s="40">
        <v>0</v>
      </c>
      <c r="I42" s="40">
        <f>ROUND(G42*H42,P4)</f>
        <v>0</v>
      </c>
      <c r="J42" s="38" t="s">
        <v>176</v>
      </c>
      <c r="O42" s="41">
        <f>I42*0.21</f>
        <v>0</v>
      </c>
      <c r="P42">
        <v>3</v>
      </c>
    </row>
    <row r="43" ht="60">
      <c r="A43" s="35" t="s">
        <v>177</v>
      </c>
      <c r="B43" s="42"/>
      <c r="C43" s="43"/>
      <c r="D43" s="43"/>
      <c r="E43" s="37" t="s">
        <v>405</v>
      </c>
      <c r="F43" s="43"/>
      <c r="G43" s="43"/>
      <c r="H43" s="43"/>
      <c r="I43" s="43"/>
      <c r="J43" s="44"/>
    </row>
    <row r="44">
      <c r="A44" s="35" t="s">
        <v>179</v>
      </c>
      <c r="B44" s="42"/>
      <c r="C44" s="43"/>
      <c r="D44" s="43"/>
      <c r="E44" s="45" t="s">
        <v>981</v>
      </c>
      <c r="F44" s="43"/>
      <c r="G44" s="43"/>
      <c r="H44" s="43"/>
      <c r="I44" s="43"/>
      <c r="J44" s="44"/>
    </row>
    <row r="45" ht="345">
      <c r="A45" s="35" t="s">
        <v>181</v>
      </c>
      <c r="B45" s="42"/>
      <c r="C45" s="43"/>
      <c r="D45" s="43"/>
      <c r="E45" s="37" t="s">
        <v>407</v>
      </c>
      <c r="F45" s="43"/>
      <c r="G45" s="43"/>
      <c r="H45" s="43"/>
      <c r="I45" s="43"/>
      <c r="J45" s="44"/>
    </row>
    <row r="46">
      <c r="A46" s="35" t="s">
        <v>171</v>
      </c>
      <c r="B46" s="35">
        <v>10</v>
      </c>
      <c r="C46" s="36" t="s">
        <v>249</v>
      </c>
      <c r="D46" s="35" t="s">
        <v>173</v>
      </c>
      <c r="E46" s="37" t="s">
        <v>250</v>
      </c>
      <c r="F46" s="38" t="s">
        <v>241</v>
      </c>
      <c r="G46" s="39">
        <v>6.2999999999999998</v>
      </c>
      <c r="H46" s="40">
        <v>0</v>
      </c>
      <c r="I46" s="40">
        <f>ROUND(G46*H46,P4)</f>
        <v>0</v>
      </c>
      <c r="J46" s="38" t="s">
        <v>176</v>
      </c>
      <c r="O46" s="41">
        <f>I46*0.21</f>
        <v>0</v>
      </c>
      <c r="P46">
        <v>3</v>
      </c>
    </row>
    <row r="47" ht="30">
      <c r="A47" s="35" t="s">
        <v>177</v>
      </c>
      <c r="B47" s="42"/>
      <c r="C47" s="43"/>
      <c r="D47" s="43"/>
      <c r="E47" s="37" t="s">
        <v>982</v>
      </c>
      <c r="F47" s="43"/>
      <c r="G47" s="43"/>
      <c r="H47" s="43"/>
      <c r="I47" s="43"/>
      <c r="J47" s="44"/>
    </row>
    <row r="48">
      <c r="A48" s="35" t="s">
        <v>179</v>
      </c>
      <c r="B48" s="42"/>
      <c r="C48" s="43"/>
      <c r="D48" s="43"/>
      <c r="E48" s="45" t="s">
        <v>983</v>
      </c>
      <c r="F48" s="43"/>
      <c r="G48" s="43"/>
      <c r="H48" s="43"/>
      <c r="I48" s="43"/>
      <c r="J48" s="44"/>
    </row>
    <row r="49" ht="330">
      <c r="A49" s="35" t="s">
        <v>181</v>
      </c>
      <c r="B49" s="42"/>
      <c r="C49" s="43"/>
      <c r="D49" s="43"/>
      <c r="E49" s="37" t="s">
        <v>253</v>
      </c>
      <c r="F49" s="43"/>
      <c r="G49" s="43"/>
      <c r="H49" s="43"/>
      <c r="I49" s="43"/>
      <c r="J49" s="44"/>
    </row>
    <row r="50">
      <c r="A50" s="35" t="s">
        <v>171</v>
      </c>
      <c r="B50" s="35">
        <v>11</v>
      </c>
      <c r="C50" s="36" t="s">
        <v>254</v>
      </c>
      <c r="D50" s="35" t="s">
        <v>173</v>
      </c>
      <c r="E50" s="37" t="s">
        <v>255</v>
      </c>
      <c r="F50" s="38" t="s">
        <v>241</v>
      </c>
      <c r="G50" s="39">
        <v>8.1920000000000002</v>
      </c>
      <c r="H50" s="40">
        <v>0</v>
      </c>
      <c r="I50" s="40">
        <f>ROUND(G50*H50,P4)</f>
        <v>0</v>
      </c>
      <c r="J50" s="38" t="s">
        <v>176</v>
      </c>
      <c r="O50" s="41">
        <f>I50*0.21</f>
        <v>0</v>
      </c>
      <c r="P50">
        <v>3</v>
      </c>
    </row>
    <row r="51" ht="45">
      <c r="A51" s="35" t="s">
        <v>177</v>
      </c>
      <c r="B51" s="42"/>
      <c r="C51" s="43"/>
      <c r="D51" s="43"/>
      <c r="E51" s="37" t="s">
        <v>984</v>
      </c>
      <c r="F51" s="43"/>
      <c r="G51" s="43"/>
      <c r="H51" s="43"/>
      <c r="I51" s="43"/>
      <c r="J51" s="44"/>
    </row>
    <row r="52">
      <c r="A52" s="35" t="s">
        <v>179</v>
      </c>
      <c r="B52" s="42"/>
      <c r="C52" s="43"/>
      <c r="D52" s="43"/>
      <c r="E52" s="45" t="s">
        <v>985</v>
      </c>
      <c r="F52" s="43"/>
      <c r="G52" s="43"/>
      <c r="H52" s="43"/>
      <c r="I52" s="43"/>
      <c r="J52" s="44"/>
    </row>
    <row r="53" ht="409.5">
      <c r="A53" s="35" t="s">
        <v>181</v>
      </c>
      <c r="B53" s="42"/>
      <c r="C53" s="43"/>
      <c r="D53" s="43"/>
      <c r="E53" s="37" t="s">
        <v>258</v>
      </c>
      <c r="F53" s="43"/>
      <c r="G53" s="43"/>
      <c r="H53" s="43"/>
      <c r="I53" s="43"/>
      <c r="J53" s="44"/>
    </row>
    <row r="54">
      <c r="A54" s="35" t="s">
        <v>171</v>
      </c>
      <c r="B54" s="35">
        <v>12</v>
      </c>
      <c r="C54" s="36" t="s">
        <v>408</v>
      </c>
      <c r="D54" s="35" t="s">
        <v>173</v>
      </c>
      <c r="E54" s="37" t="s">
        <v>409</v>
      </c>
      <c r="F54" s="38" t="s">
        <v>303</v>
      </c>
      <c r="G54" s="39">
        <v>2916.6399999999999</v>
      </c>
      <c r="H54" s="40">
        <v>0</v>
      </c>
      <c r="I54" s="40">
        <f>ROUND(G54*H54,P4)</f>
        <v>0</v>
      </c>
      <c r="J54" s="38" t="s">
        <v>176</v>
      </c>
      <c r="O54" s="41">
        <f>I54*0.21</f>
        <v>0</v>
      </c>
      <c r="P54">
        <v>3</v>
      </c>
    </row>
    <row r="55">
      <c r="A55" s="35" t="s">
        <v>177</v>
      </c>
      <c r="B55" s="42"/>
      <c r="C55" s="43"/>
      <c r="D55" s="43"/>
      <c r="E55" s="37" t="s">
        <v>410</v>
      </c>
      <c r="F55" s="43"/>
      <c r="G55" s="43"/>
      <c r="H55" s="43"/>
      <c r="I55" s="43"/>
      <c r="J55" s="44"/>
    </row>
    <row r="56">
      <c r="A56" s="35" t="s">
        <v>179</v>
      </c>
      <c r="B56" s="42"/>
      <c r="C56" s="43"/>
      <c r="D56" s="43"/>
      <c r="E56" s="45" t="s">
        <v>986</v>
      </c>
      <c r="F56" s="43"/>
      <c r="G56" s="43"/>
      <c r="H56" s="43"/>
      <c r="I56" s="43"/>
      <c r="J56" s="44"/>
    </row>
    <row r="57" ht="75">
      <c r="A57" s="35" t="s">
        <v>181</v>
      </c>
      <c r="B57" s="42"/>
      <c r="C57" s="43"/>
      <c r="D57" s="43"/>
      <c r="E57" s="37" t="s">
        <v>412</v>
      </c>
      <c r="F57" s="43"/>
      <c r="G57" s="43"/>
      <c r="H57" s="43"/>
      <c r="I57" s="43"/>
      <c r="J57" s="44"/>
    </row>
    <row r="58">
      <c r="A58" s="35" t="s">
        <v>171</v>
      </c>
      <c r="B58" s="35">
        <v>13</v>
      </c>
      <c r="C58" s="36" t="s">
        <v>413</v>
      </c>
      <c r="D58" s="35" t="s">
        <v>173</v>
      </c>
      <c r="E58" s="37" t="s">
        <v>414</v>
      </c>
      <c r="F58" s="38" t="s">
        <v>303</v>
      </c>
      <c r="G58" s="39">
        <v>3005.962</v>
      </c>
      <c r="H58" s="40">
        <v>0</v>
      </c>
      <c r="I58" s="40">
        <f>ROUND(G58*H58,P4)</f>
        <v>0</v>
      </c>
      <c r="J58" s="38" t="s">
        <v>176</v>
      </c>
      <c r="O58" s="41">
        <f>I58*0.21</f>
        <v>0</v>
      </c>
      <c r="P58">
        <v>3</v>
      </c>
    </row>
    <row r="59">
      <c r="A59" s="35" t="s">
        <v>177</v>
      </c>
      <c r="B59" s="42"/>
      <c r="C59" s="43"/>
      <c r="D59" s="43"/>
      <c r="E59" s="37" t="s">
        <v>415</v>
      </c>
      <c r="F59" s="43"/>
      <c r="G59" s="43"/>
      <c r="H59" s="43"/>
      <c r="I59" s="43"/>
      <c r="J59" s="44"/>
    </row>
    <row r="60">
      <c r="A60" s="35" t="s">
        <v>179</v>
      </c>
      <c r="B60" s="42"/>
      <c r="C60" s="43"/>
      <c r="D60" s="43"/>
      <c r="E60" s="45" t="s">
        <v>987</v>
      </c>
      <c r="F60" s="43"/>
      <c r="G60" s="43"/>
      <c r="H60" s="43"/>
      <c r="I60" s="43"/>
      <c r="J60" s="44"/>
    </row>
    <row r="61" ht="75">
      <c r="A61" s="35" t="s">
        <v>181</v>
      </c>
      <c r="B61" s="42"/>
      <c r="C61" s="43"/>
      <c r="D61" s="43"/>
      <c r="E61" s="37" t="s">
        <v>417</v>
      </c>
      <c r="F61" s="43"/>
      <c r="G61" s="43"/>
      <c r="H61" s="43"/>
      <c r="I61" s="43"/>
      <c r="J61" s="44"/>
    </row>
    <row r="62">
      <c r="A62" s="35" t="s">
        <v>171</v>
      </c>
      <c r="B62" s="35">
        <v>14</v>
      </c>
      <c r="C62" s="36" t="s">
        <v>418</v>
      </c>
      <c r="D62" s="35" t="s">
        <v>173</v>
      </c>
      <c r="E62" s="37" t="s">
        <v>419</v>
      </c>
      <c r="F62" s="38" t="s">
        <v>241</v>
      </c>
      <c r="G62" s="39">
        <v>1280.72</v>
      </c>
      <c r="H62" s="40">
        <v>0</v>
      </c>
      <c r="I62" s="40">
        <f>ROUND(G62*H62,P4)</f>
        <v>0</v>
      </c>
      <c r="J62" s="38" t="s">
        <v>176</v>
      </c>
      <c r="O62" s="41">
        <f>I62*0.21</f>
        <v>0</v>
      </c>
      <c r="P62">
        <v>3</v>
      </c>
    </row>
    <row r="63">
      <c r="A63" s="35" t="s">
        <v>177</v>
      </c>
      <c r="B63" s="42"/>
      <c r="C63" s="43"/>
      <c r="D63" s="43"/>
      <c r="E63" s="37" t="s">
        <v>420</v>
      </c>
      <c r="F63" s="43"/>
      <c r="G63" s="43"/>
      <c r="H63" s="43"/>
      <c r="I63" s="43"/>
      <c r="J63" s="44"/>
    </row>
    <row r="64">
      <c r="A64" s="35" t="s">
        <v>179</v>
      </c>
      <c r="B64" s="42"/>
      <c r="C64" s="43"/>
      <c r="D64" s="43"/>
      <c r="E64" s="45" t="s">
        <v>988</v>
      </c>
      <c r="F64" s="43"/>
      <c r="G64" s="43"/>
      <c r="H64" s="43"/>
      <c r="I64" s="43"/>
      <c r="J64" s="44"/>
    </row>
    <row r="65" ht="45">
      <c r="A65" s="35" t="s">
        <v>181</v>
      </c>
      <c r="B65" s="42"/>
      <c r="C65" s="43"/>
      <c r="D65" s="43"/>
      <c r="E65" s="37" t="s">
        <v>422</v>
      </c>
      <c r="F65" s="43"/>
      <c r="G65" s="43"/>
      <c r="H65" s="43"/>
      <c r="I65" s="43"/>
      <c r="J65" s="44"/>
    </row>
    <row r="66">
      <c r="A66" s="35" t="s">
        <v>171</v>
      </c>
      <c r="B66" s="35">
        <v>15</v>
      </c>
      <c r="C66" s="36" t="s">
        <v>423</v>
      </c>
      <c r="D66" s="35" t="s">
        <v>173</v>
      </c>
      <c r="E66" s="37" t="s">
        <v>424</v>
      </c>
      <c r="F66" s="38" t="s">
        <v>303</v>
      </c>
      <c r="G66" s="39">
        <v>87.879999999999995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 ht="30">
      <c r="A67" s="35" t="s">
        <v>177</v>
      </c>
      <c r="B67" s="42"/>
      <c r="C67" s="43"/>
      <c r="D67" s="43"/>
      <c r="E67" s="37" t="s">
        <v>425</v>
      </c>
      <c r="F67" s="43"/>
      <c r="G67" s="43"/>
      <c r="H67" s="43"/>
      <c r="I67" s="43"/>
      <c r="J67" s="44"/>
    </row>
    <row r="68">
      <c r="A68" s="35" t="s">
        <v>179</v>
      </c>
      <c r="B68" s="42"/>
      <c r="C68" s="43"/>
      <c r="D68" s="43"/>
      <c r="E68" s="45" t="s">
        <v>989</v>
      </c>
      <c r="F68" s="43"/>
      <c r="G68" s="43"/>
      <c r="H68" s="43"/>
      <c r="I68" s="43"/>
      <c r="J68" s="44"/>
    </row>
    <row r="69" ht="75">
      <c r="A69" s="35" t="s">
        <v>181</v>
      </c>
      <c r="B69" s="42"/>
      <c r="C69" s="43"/>
      <c r="D69" s="43"/>
      <c r="E69" s="37" t="s">
        <v>427</v>
      </c>
      <c r="F69" s="43"/>
      <c r="G69" s="43"/>
      <c r="H69" s="43"/>
      <c r="I69" s="43"/>
      <c r="J69" s="44"/>
    </row>
    <row r="70">
      <c r="A70" s="29" t="s">
        <v>168</v>
      </c>
      <c r="B70" s="30"/>
      <c r="C70" s="31" t="s">
        <v>259</v>
      </c>
      <c r="D70" s="32"/>
      <c r="E70" s="29" t="s">
        <v>260</v>
      </c>
      <c r="F70" s="32"/>
      <c r="G70" s="32"/>
      <c r="H70" s="32"/>
      <c r="I70" s="33">
        <f>SUMIFS(I71:I94,A71:A94,"P")</f>
        <v>0</v>
      </c>
      <c r="J70" s="34"/>
    </row>
    <row r="71">
      <c r="A71" s="35" t="s">
        <v>171</v>
      </c>
      <c r="B71" s="35">
        <v>16</v>
      </c>
      <c r="C71" s="36" t="s">
        <v>878</v>
      </c>
      <c r="D71" s="35" t="s">
        <v>173</v>
      </c>
      <c r="E71" s="37" t="s">
        <v>879</v>
      </c>
      <c r="F71" s="38" t="s">
        <v>303</v>
      </c>
      <c r="G71" s="39">
        <v>71.5</v>
      </c>
      <c r="H71" s="40">
        <v>0</v>
      </c>
      <c r="I71" s="40">
        <f>ROUND(G71*H71,P4)</f>
        <v>0</v>
      </c>
      <c r="J71" s="38" t="s">
        <v>176</v>
      </c>
      <c r="O71" s="41">
        <f>I71*0.21</f>
        <v>0</v>
      </c>
      <c r="P71">
        <v>3</v>
      </c>
    </row>
    <row r="72">
      <c r="A72" s="35" t="s">
        <v>177</v>
      </c>
      <c r="B72" s="42"/>
      <c r="C72" s="43"/>
      <c r="D72" s="43"/>
      <c r="E72" s="37" t="s">
        <v>880</v>
      </c>
      <c r="F72" s="43"/>
      <c r="G72" s="43"/>
      <c r="H72" s="43"/>
      <c r="I72" s="43"/>
      <c r="J72" s="44"/>
    </row>
    <row r="73">
      <c r="A73" s="35" t="s">
        <v>179</v>
      </c>
      <c r="B73" s="42"/>
      <c r="C73" s="43"/>
      <c r="D73" s="43"/>
      <c r="E73" s="45" t="s">
        <v>990</v>
      </c>
      <c r="F73" s="43"/>
      <c r="G73" s="43"/>
      <c r="H73" s="43"/>
      <c r="I73" s="43"/>
      <c r="J73" s="44"/>
    </row>
    <row r="74" ht="105">
      <c r="A74" s="35" t="s">
        <v>181</v>
      </c>
      <c r="B74" s="42"/>
      <c r="C74" s="43"/>
      <c r="D74" s="43"/>
      <c r="E74" s="37" t="s">
        <v>882</v>
      </c>
      <c r="F74" s="43"/>
      <c r="G74" s="43"/>
      <c r="H74" s="43"/>
      <c r="I74" s="43"/>
      <c r="J74" s="44"/>
    </row>
    <row r="75">
      <c r="A75" s="35" t="s">
        <v>171</v>
      </c>
      <c r="B75" s="35">
        <v>17</v>
      </c>
      <c r="C75" s="36" t="s">
        <v>883</v>
      </c>
      <c r="D75" s="35" t="s">
        <v>173</v>
      </c>
      <c r="E75" s="37" t="s">
        <v>884</v>
      </c>
      <c r="F75" s="38" t="s">
        <v>322</v>
      </c>
      <c r="G75" s="39">
        <v>55</v>
      </c>
      <c r="H75" s="40">
        <v>0</v>
      </c>
      <c r="I75" s="40">
        <f>ROUND(G75*H75,P4)</f>
        <v>0</v>
      </c>
      <c r="J75" s="38" t="s">
        <v>176</v>
      </c>
      <c r="O75" s="41">
        <f>I75*0.21</f>
        <v>0</v>
      </c>
      <c r="P75">
        <v>3</v>
      </c>
    </row>
    <row r="76" ht="60">
      <c r="A76" s="35" t="s">
        <v>177</v>
      </c>
      <c r="B76" s="42"/>
      <c r="C76" s="43"/>
      <c r="D76" s="43"/>
      <c r="E76" s="37" t="s">
        <v>885</v>
      </c>
      <c r="F76" s="43"/>
      <c r="G76" s="43"/>
      <c r="H76" s="43"/>
      <c r="I76" s="43"/>
      <c r="J76" s="44"/>
    </row>
    <row r="77">
      <c r="A77" s="35" t="s">
        <v>179</v>
      </c>
      <c r="B77" s="42"/>
      <c r="C77" s="43"/>
      <c r="D77" s="43"/>
      <c r="E77" s="45" t="s">
        <v>991</v>
      </c>
      <c r="F77" s="43"/>
      <c r="G77" s="43"/>
      <c r="H77" s="43"/>
      <c r="I77" s="43"/>
      <c r="J77" s="44"/>
    </row>
    <row r="78" ht="225">
      <c r="A78" s="35" t="s">
        <v>181</v>
      </c>
      <c r="B78" s="42"/>
      <c r="C78" s="43"/>
      <c r="D78" s="43"/>
      <c r="E78" s="37" t="s">
        <v>887</v>
      </c>
      <c r="F78" s="43"/>
      <c r="G78" s="43"/>
      <c r="H78" s="43"/>
      <c r="I78" s="43"/>
      <c r="J78" s="44"/>
    </row>
    <row r="79">
      <c r="A79" s="35" t="s">
        <v>171</v>
      </c>
      <c r="B79" s="35">
        <v>18</v>
      </c>
      <c r="C79" s="36" t="s">
        <v>432</v>
      </c>
      <c r="D79" s="35" t="s">
        <v>173</v>
      </c>
      <c r="E79" s="37" t="s">
        <v>433</v>
      </c>
      <c r="F79" s="38" t="s">
        <v>303</v>
      </c>
      <c r="G79" s="39">
        <v>2305.2800000000002</v>
      </c>
      <c r="H79" s="40">
        <v>0</v>
      </c>
      <c r="I79" s="40">
        <f>ROUND(G79*H79,P4)</f>
        <v>0</v>
      </c>
      <c r="J79" s="38" t="s">
        <v>271</v>
      </c>
      <c r="O79" s="41">
        <f>I79*0.21</f>
        <v>0</v>
      </c>
      <c r="P79">
        <v>3</v>
      </c>
    </row>
    <row r="80" ht="75">
      <c r="A80" s="35" t="s">
        <v>177</v>
      </c>
      <c r="B80" s="42"/>
      <c r="C80" s="43"/>
      <c r="D80" s="43"/>
      <c r="E80" s="37" t="s">
        <v>434</v>
      </c>
      <c r="F80" s="43"/>
      <c r="G80" s="43"/>
      <c r="H80" s="43"/>
      <c r="I80" s="43"/>
      <c r="J80" s="44"/>
    </row>
    <row r="81">
      <c r="A81" s="35" t="s">
        <v>179</v>
      </c>
      <c r="B81" s="42"/>
      <c r="C81" s="43"/>
      <c r="D81" s="43"/>
      <c r="E81" s="45" t="s">
        <v>992</v>
      </c>
      <c r="F81" s="43"/>
      <c r="G81" s="43"/>
      <c r="H81" s="43"/>
      <c r="I81" s="43"/>
      <c r="J81" s="44"/>
    </row>
    <row r="82" ht="150">
      <c r="A82" s="35" t="s">
        <v>181</v>
      </c>
      <c r="B82" s="42"/>
      <c r="C82" s="43"/>
      <c r="D82" s="43"/>
      <c r="E82" s="37" t="s">
        <v>435</v>
      </c>
      <c r="F82" s="43"/>
      <c r="G82" s="43"/>
      <c r="H82" s="43"/>
      <c r="I82" s="43"/>
      <c r="J82" s="44"/>
    </row>
    <row r="83">
      <c r="A83" s="35" t="s">
        <v>171</v>
      </c>
      <c r="B83" s="35">
        <v>19</v>
      </c>
      <c r="C83" s="36" t="s">
        <v>436</v>
      </c>
      <c r="D83" s="35" t="s">
        <v>173</v>
      </c>
      <c r="E83" s="37" t="s">
        <v>437</v>
      </c>
      <c r="F83" s="38" t="s">
        <v>303</v>
      </c>
      <c r="G83" s="39">
        <v>2475.9499999999998</v>
      </c>
      <c r="H83" s="40">
        <v>0</v>
      </c>
      <c r="I83" s="40">
        <f>ROUND(G83*H83,P4)</f>
        <v>0</v>
      </c>
      <c r="J83" s="38" t="s">
        <v>176</v>
      </c>
      <c r="O83" s="41">
        <f>I83*0.21</f>
        <v>0</v>
      </c>
      <c r="P83">
        <v>3</v>
      </c>
    </row>
    <row r="84" ht="75">
      <c r="A84" s="35" t="s">
        <v>177</v>
      </c>
      <c r="B84" s="42"/>
      <c r="C84" s="43"/>
      <c r="D84" s="43"/>
      <c r="E84" s="37" t="s">
        <v>993</v>
      </c>
      <c r="F84" s="43"/>
      <c r="G84" s="43"/>
      <c r="H84" s="43"/>
      <c r="I84" s="43"/>
      <c r="J84" s="44"/>
    </row>
    <row r="85">
      <c r="A85" s="35" t="s">
        <v>179</v>
      </c>
      <c r="B85" s="42"/>
      <c r="C85" s="43"/>
      <c r="D85" s="43"/>
      <c r="E85" s="45" t="s">
        <v>994</v>
      </c>
      <c r="F85" s="43"/>
      <c r="G85" s="43"/>
      <c r="H85" s="43"/>
      <c r="I85" s="43"/>
      <c r="J85" s="44"/>
    </row>
    <row r="86" ht="105">
      <c r="A86" s="35" t="s">
        <v>181</v>
      </c>
      <c r="B86" s="42"/>
      <c r="C86" s="43"/>
      <c r="D86" s="43"/>
      <c r="E86" s="37" t="s">
        <v>440</v>
      </c>
      <c r="F86" s="43"/>
      <c r="G86" s="43"/>
      <c r="H86" s="43"/>
      <c r="I86" s="43"/>
      <c r="J86" s="44"/>
    </row>
    <row r="87" ht="30">
      <c r="A87" s="35" t="s">
        <v>171</v>
      </c>
      <c r="B87" s="35">
        <v>20</v>
      </c>
      <c r="C87" s="36" t="s">
        <v>441</v>
      </c>
      <c r="D87" s="35" t="s">
        <v>173</v>
      </c>
      <c r="E87" s="37" t="s">
        <v>442</v>
      </c>
      <c r="F87" s="38" t="s">
        <v>303</v>
      </c>
      <c r="G87" s="39">
        <v>4951.8999999999996</v>
      </c>
      <c r="H87" s="40">
        <v>0</v>
      </c>
      <c r="I87" s="40">
        <f>ROUND(G87*H87,P4)</f>
        <v>0</v>
      </c>
      <c r="J87" s="38" t="s">
        <v>271</v>
      </c>
      <c r="O87" s="41">
        <f>I87*0.21</f>
        <v>0</v>
      </c>
      <c r="P87">
        <v>3</v>
      </c>
    </row>
    <row r="88">
      <c r="A88" s="35" t="s">
        <v>177</v>
      </c>
      <c r="B88" s="42"/>
      <c r="C88" s="43"/>
      <c r="D88" s="43"/>
      <c r="E88" s="49" t="s">
        <v>173</v>
      </c>
      <c r="F88" s="43"/>
      <c r="G88" s="43"/>
      <c r="H88" s="43"/>
      <c r="I88" s="43"/>
      <c r="J88" s="44"/>
    </row>
    <row r="89">
      <c r="A89" s="35" t="s">
        <v>179</v>
      </c>
      <c r="B89" s="42"/>
      <c r="C89" s="43"/>
      <c r="D89" s="43"/>
      <c r="E89" s="45" t="s">
        <v>995</v>
      </c>
      <c r="F89" s="43"/>
      <c r="G89" s="43"/>
      <c r="H89" s="43"/>
      <c r="I89" s="43"/>
      <c r="J89" s="44"/>
    </row>
    <row r="90" ht="75">
      <c r="A90" s="35" t="s">
        <v>181</v>
      </c>
      <c r="B90" s="42"/>
      <c r="C90" s="43"/>
      <c r="D90" s="43"/>
      <c r="E90" s="37" t="s">
        <v>444</v>
      </c>
      <c r="F90" s="43"/>
      <c r="G90" s="43"/>
      <c r="H90" s="43"/>
      <c r="I90" s="43"/>
      <c r="J90" s="44"/>
    </row>
    <row r="91" ht="30">
      <c r="A91" s="35" t="s">
        <v>171</v>
      </c>
      <c r="B91" s="35">
        <v>21</v>
      </c>
      <c r="C91" s="36" t="s">
        <v>891</v>
      </c>
      <c r="D91" s="35" t="s">
        <v>173</v>
      </c>
      <c r="E91" s="37" t="s">
        <v>892</v>
      </c>
      <c r="F91" s="38" t="s">
        <v>229</v>
      </c>
      <c r="G91" s="39">
        <v>457</v>
      </c>
      <c r="H91" s="40">
        <v>0</v>
      </c>
      <c r="I91" s="40">
        <f>ROUND(G91*H91,P4)</f>
        <v>0</v>
      </c>
      <c r="J91" s="38" t="s">
        <v>176</v>
      </c>
      <c r="O91" s="41">
        <f>I91*0.21</f>
        <v>0</v>
      </c>
      <c r="P91">
        <v>3</v>
      </c>
    </row>
    <row r="92" ht="45">
      <c r="A92" s="35" t="s">
        <v>177</v>
      </c>
      <c r="B92" s="42"/>
      <c r="C92" s="43"/>
      <c r="D92" s="43"/>
      <c r="E92" s="37" t="s">
        <v>893</v>
      </c>
      <c r="F92" s="43"/>
      <c r="G92" s="43"/>
      <c r="H92" s="43"/>
      <c r="I92" s="43"/>
      <c r="J92" s="44"/>
    </row>
    <row r="93">
      <c r="A93" s="35" t="s">
        <v>179</v>
      </c>
      <c r="B93" s="42"/>
      <c r="C93" s="43"/>
      <c r="D93" s="43"/>
      <c r="E93" s="45" t="s">
        <v>996</v>
      </c>
      <c r="F93" s="43"/>
      <c r="G93" s="43"/>
      <c r="H93" s="43"/>
      <c r="I93" s="43"/>
      <c r="J93" s="44"/>
    </row>
    <row r="94" ht="120">
      <c r="A94" s="35" t="s">
        <v>181</v>
      </c>
      <c r="B94" s="42"/>
      <c r="C94" s="43"/>
      <c r="D94" s="43"/>
      <c r="E94" s="37" t="s">
        <v>895</v>
      </c>
      <c r="F94" s="43"/>
      <c r="G94" s="43"/>
      <c r="H94" s="43"/>
      <c r="I94" s="43"/>
      <c r="J94" s="44"/>
    </row>
    <row r="95">
      <c r="A95" s="29" t="s">
        <v>168</v>
      </c>
      <c r="B95" s="30"/>
      <c r="C95" s="31" t="s">
        <v>267</v>
      </c>
      <c r="D95" s="32"/>
      <c r="E95" s="29" t="s">
        <v>268</v>
      </c>
      <c r="F95" s="32"/>
      <c r="G95" s="32"/>
      <c r="H95" s="32"/>
      <c r="I95" s="33">
        <f>SUMIFS(I96:I111,A96:A111,"P")</f>
        <v>0</v>
      </c>
      <c r="J95" s="34"/>
    </row>
    <row r="96">
      <c r="A96" s="35" t="s">
        <v>171</v>
      </c>
      <c r="B96" s="35">
        <v>22</v>
      </c>
      <c r="C96" s="36" t="s">
        <v>898</v>
      </c>
      <c r="D96" s="35" t="s">
        <v>173</v>
      </c>
      <c r="E96" s="37" t="s">
        <v>899</v>
      </c>
      <c r="F96" s="38" t="s">
        <v>241</v>
      </c>
      <c r="G96" s="39">
        <v>3.27</v>
      </c>
      <c r="H96" s="40">
        <v>0</v>
      </c>
      <c r="I96" s="40">
        <f>ROUND(G96*H96,P4)</f>
        <v>0</v>
      </c>
      <c r="J96" s="38" t="s">
        <v>271</v>
      </c>
      <c r="O96" s="41">
        <f>I96*0.21</f>
        <v>0</v>
      </c>
      <c r="P96">
        <v>3</v>
      </c>
    </row>
    <row r="97" ht="30">
      <c r="A97" s="35" t="s">
        <v>177</v>
      </c>
      <c r="B97" s="42"/>
      <c r="C97" s="43"/>
      <c r="D97" s="43"/>
      <c r="E97" s="37" t="s">
        <v>900</v>
      </c>
      <c r="F97" s="43"/>
      <c r="G97" s="43"/>
      <c r="H97" s="43"/>
      <c r="I97" s="43"/>
      <c r="J97" s="44"/>
    </row>
    <row r="98">
      <c r="A98" s="35" t="s">
        <v>179</v>
      </c>
      <c r="B98" s="42"/>
      <c r="C98" s="43"/>
      <c r="D98" s="43"/>
      <c r="E98" s="45" t="s">
        <v>997</v>
      </c>
      <c r="F98" s="43"/>
      <c r="G98" s="43"/>
      <c r="H98" s="43"/>
      <c r="I98" s="43"/>
      <c r="J98" s="44"/>
    </row>
    <row r="99" ht="409.5">
      <c r="A99" s="35" t="s">
        <v>181</v>
      </c>
      <c r="B99" s="42"/>
      <c r="C99" s="43"/>
      <c r="D99" s="43"/>
      <c r="E99" s="37" t="s">
        <v>279</v>
      </c>
      <c r="F99" s="43"/>
      <c r="G99" s="43"/>
      <c r="H99" s="43"/>
      <c r="I99" s="43"/>
      <c r="J99" s="44"/>
    </row>
    <row r="100">
      <c r="A100" s="35" t="s">
        <v>171</v>
      </c>
      <c r="B100" s="35">
        <v>23</v>
      </c>
      <c r="C100" s="36" t="s">
        <v>282</v>
      </c>
      <c r="D100" s="35" t="s">
        <v>188</v>
      </c>
      <c r="E100" s="37" t="s">
        <v>283</v>
      </c>
      <c r="F100" s="38" t="s">
        <v>241</v>
      </c>
      <c r="G100" s="39">
        <v>0.80000000000000004</v>
      </c>
      <c r="H100" s="40">
        <v>0</v>
      </c>
      <c r="I100" s="40">
        <f>ROUND(G100*H100,P4)</f>
        <v>0</v>
      </c>
      <c r="J100" s="38" t="s">
        <v>271</v>
      </c>
      <c r="O100" s="41">
        <f>I100*0.21</f>
        <v>0</v>
      </c>
      <c r="P100">
        <v>3</v>
      </c>
    </row>
    <row r="101">
      <c r="A101" s="35" t="s">
        <v>177</v>
      </c>
      <c r="B101" s="42"/>
      <c r="C101" s="43"/>
      <c r="D101" s="43"/>
      <c r="E101" s="37" t="s">
        <v>284</v>
      </c>
      <c r="F101" s="43"/>
      <c r="G101" s="43"/>
      <c r="H101" s="43"/>
      <c r="I101" s="43"/>
      <c r="J101" s="44"/>
    </row>
    <row r="102">
      <c r="A102" s="35" t="s">
        <v>179</v>
      </c>
      <c r="B102" s="42"/>
      <c r="C102" s="43"/>
      <c r="D102" s="43"/>
      <c r="E102" s="45" t="s">
        <v>998</v>
      </c>
      <c r="F102" s="43"/>
      <c r="G102" s="43"/>
      <c r="H102" s="43"/>
      <c r="I102" s="43"/>
      <c r="J102" s="44"/>
    </row>
    <row r="103" ht="105">
      <c r="A103" s="35" t="s">
        <v>181</v>
      </c>
      <c r="B103" s="42"/>
      <c r="C103" s="43"/>
      <c r="D103" s="43"/>
      <c r="E103" s="37" t="s">
        <v>286</v>
      </c>
      <c r="F103" s="43"/>
      <c r="G103" s="43"/>
      <c r="H103" s="43"/>
      <c r="I103" s="43"/>
      <c r="J103" s="44"/>
    </row>
    <row r="104">
      <c r="A104" s="35" t="s">
        <v>171</v>
      </c>
      <c r="B104" s="35">
        <v>24</v>
      </c>
      <c r="C104" s="36" t="s">
        <v>282</v>
      </c>
      <c r="D104" s="35" t="s">
        <v>192</v>
      </c>
      <c r="E104" s="37" t="s">
        <v>283</v>
      </c>
      <c r="F104" s="38" t="s">
        <v>241</v>
      </c>
      <c r="G104" s="39">
        <v>2.5600000000000001</v>
      </c>
      <c r="H104" s="40">
        <v>0</v>
      </c>
      <c r="I104" s="40">
        <f>ROUND(G104*H104,P4)</f>
        <v>0</v>
      </c>
      <c r="J104" s="38" t="s">
        <v>271</v>
      </c>
      <c r="O104" s="41">
        <f>I104*0.21</f>
        <v>0</v>
      </c>
      <c r="P104">
        <v>3</v>
      </c>
    </row>
    <row r="105">
      <c r="A105" s="35" t="s">
        <v>177</v>
      </c>
      <c r="B105" s="42"/>
      <c r="C105" s="43"/>
      <c r="D105" s="43"/>
      <c r="E105" s="37" t="s">
        <v>903</v>
      </c>
      <c r="F105" s="43"/>
      <c r="G105" s="43"/>
      <c r="H105" s="43"/>
      <c r="I105" s="43"/>
      <c r="J105" s="44"/>
    </row>
    <row r="106">
      <c r="A106" s="35" t="s">
        <v>179</v>
      </c>
      <c r="B106" s="42"/>
      <c r="C106" s="43"/>
      <c r="D106" s="43"/>
      <c r="E106" s="45" t="s">
        <v>999</v>
      </c>
      <c r="F106" s="43"/>
      <c r="G106" s="43"/>
      <c r="H106" s="43"/>
      <c r="I106" s="43"/>
      <c r="J106" s="44"/>
    </row>
    <row r="107" ht="105">
      <c r="A107" s="35" t="s">
        <v>181</v>
      </c>
      <c r="B107" s="42"/>
      <c r="C107" s="43"/>
      <c r="D107" s="43"/>
      <c r="E107" s="37" t="s">
        <v>286</v>
      </c>
      <c r="F107" s="43"/>
      <c r="G107" s="43"/>
      <c r="H107" s="43"/>
      <c r="I107" s="43"/>
      <c r="J107" s="44"/>
    </row>
    <row r="108">
      <c r="A108" s="35" t="s">
        <v>171</v>
      </c>
      <c r="B108" s="35">
        <v>25</v>
      </c>
      <c r="C108" s="36" t="s">
        <v>287</v>
      </c>
      <c r="D108" s="35" t="s">
        <v>173</v>
      </c>
      <c r="E108" s="37" t="s">
        <v>288</v>
      </c>
      <c r="F108" s="38" t="s">
        <v>241</v>
      </c>
      <c r="G108" s="39">
        <v>1.6000000000000001</v>
      </c>
      <c r="H108" s="40">
        <v>0</v>
      </c>
      <c r="I108" s="40">
        <f>ROUND(G108*H108,P4)</f>
        <v>0</v>
      </c>
      <c r="J108" s="38" t="s">
        <v>176</v>
      </c>
      <c r="O108" s="41">
        <f>I108*0.21</f>
        <v>0</v>
      </c>
      <c r="P108">
        <v>3</v>
      </c>
    </row>
    <row r="109" ht="45">
      <c r="A109" s="35" t="s">
        <v>177</v>
      </c>
      <c r="B109" s="42"/>
      <c r="C109" s="43"/>
      <c r="D109" s="43"/>
      <c r="E109" s="37" t="s">
        <v>1000</v>
      </c>
      <c r="F109" s="43"/>
      <c r="G109" s="43"/>
      <c r="H109" s="43"/>
      <c r="I109" s="43"/>
      <c r="J109" s="44"/>
    </row>
    <row r="110">
      <c r="A110" s="35" t="s">
        <v>179</v>
      </c>
      <c r="B110" s="42"/>
      <c r="C110" s="43"/>
      <c r="D110" s="43"/>
      <c r="E110" s="45" t="s">
        <v>1001</v>
      </c>
      <c r="F110" s="43"/>
      <c r="G110" s="43"/>
      <c r="H110" s="43"/>
      <c r="I110" s="43"/>
      <c r="J110" s="44"/>
    </row>
    <row r="111" ht="150">
      <c r="A111" s="35" t="s">
        <v>181</v>
      </c>
      <c r="B111" s="42"/>
      <c r="C111" s="43"/>
      <c r="D111" s="43"/>
      <c r="E111" s="37" t="s">
        <v>291</v>
      </c>
      <c r="F111" s="43"/>
      <c r="G111" s="43"/>
      <c r="H111" s="43"/>
      <c r="I111" s="43"/>
      <c r="J111" s="44"/>
    </row>
    <row r="112">
      <c r="A112" s="29" t="s">
        <v>168</v>
      </c>
      <c r="B112" s="30"/>
      <c r="C112" s="31" t="s">
        <v>462</v>
      </c>
      <c r="D112" s="32"/>
      <c r="E112" s="29" t="s">
        <v>56</v>
      </c>
      <c r="F112" s="32"/>
      <c r="G112" s="32"/>
      <c r="H112" s="32"/>
      <c r="I112" s="33">
        <f>SUMIFS(I113:I160,A113:A160,"P")</f>
        <v>0</v>
      </c>
      <c r="J112" s="34"/>
    </row>
    <row r="113" ht="30">
      <c r="A113" s="35" t="s">
        <v>171</v>
      </c>
      <c r="B113" s="35">
        <v>26</v>
      </c>
      <c r="C113" s="36" t="s">
        <v>463</v>
      </c>
      <c r="D113" s="35" t="s">
        <v>173</v>
      </c>
      <c r="E113" s="37" t="s">
        <v>464</v>
      </c>
      <c r="F113" s="38" t="s">
        <v>303</v>
      </c>
      <c r="G113" s="39">
        <v>1783.9880000000001</v>
      </c>
      <c r="H113" s="40">
        <v>0</v>
      </c>
      <c r="I113" s="40">
        <f>ROUND(G113*H113,P4)</f>
        <v>0</v>
      </c>
      <c r="J113" s="38" t="s">
        <v>176</v>
      </c>
      <c r="O113" s="41">
        <f>I113*0.21</f>
        <v>0</v>
      </c>
      <c r="P113">
        <v>3</v>
      </c>
    </row>
    <row r="114">
      <c r="A114" s="35" t="s">
        <v>177</v>
      </c>
      <c r="B114" s="42"/>
      <c r="C114" s="43"/>
      <c r="D114" s="43"/>
      <c r="E114" s="37" t="s">
        <v>465</v>
      </c>
      <c r="F114" s="43"/>
      <c r="G114" s="43"/>
      <c r="H114" s="43"/>
      <c r="I114" s="43"/>
      <c r="J114" s="44"/>
    </row>
    <row r="115" ht="75">
      <c r="A115" s="35" t="s">
        <v>179</v>
      </c>
      <c r="B115" s="42"/>
      <c r="C115" s="43"/>
      <c r="D115" s="43"/>
      <c r="E115" s="45" t="s">
        <v>1002</v>
      </c>
      <c r="F115" s="43"/>
      <c r="G115" s="43"/>
      <c r="H115" s="43"/>
      <c r="I115" s="43"/>
      <c r="J115" s="44"/>
    </row>
    <row r="116" ht="90">
      <c r="A116" s="35" t="s">
        <v>181</v>
      </c>
      <c r="B116" s="42"/>
      <c r="C116" s="43"/>
      <c r="D116" s="43"/>
      <c r="E116" s="37" t="s">
        <v>467</v>
      </c>
      <c r="F116" s="43"/>
      <c r="G116" s="43"/>
      <c r="H116" s="43"/>
      <c r="I116" s="43"/>
      <c r="J116" s="44"/>
    </row>
    <row r="117">
      <c r="A117" s="35" t="s">
        <v>171</v>
      </c>
      <c r="B117" s="35">
        <v>27</v>
      </c>
      <c r="C117" s="36" t="s">
        <v>468</v>
      </c>
      <c r="D117" s="35" t="s">
        <v>173</v>
      </c>
      <c r="E117" s="37" t="s">
        <v>469</v>
      </c>
      <c r="F117" s="38" t="s">
        <v>303</v>
      </c>
      <c r="G117" s="39">
        <v>1999.5029999999999</v>
      </c>
      <c r="H117" s="40">
        <v>0</v>
      </c>
      <c r="I117" s="40">
        <f>ROUND(G117*H117,P4)</f>
        <v>0</v>
      </c>
      <c r="J117" s="38" t="s">
        <v>176</v>
      </c>
      <c r="O117" s="41">
        <f>I117*0.21</f>
        <v>0</v>
      </c>
      <c r="P117">
        <v>3</v>
      </c>
    </row>
    <row r="118">
      <c r="A118" s="35" t="s">
        <v>177</v>
      </c>
      <c r="B118" s="42"/>
      <c r="C118" s="43"/>
      <c r="D118" s="43"/>
      <c r="E118" s="37" t="s">
        <v>470</v>
      </c>
      <c r="F118" s="43"/>
      <c r="G118" s="43"/>
      <c r="H118" s="43"/>
      <c r="I118" s="43"/>
      <c r="J118" s="44"/>
    </row>
    <row r="119" ht="75">
      <c r="A119" s="35" t="s">
        <v>179</v>
      </c>
      <c r="B119" s="42"/>
      <c r="C119" s="43"/>
      <c r="D119" s="43"/>
      <c r="E119" s="45" t="s">
        <v>1003</v>
      </c>
      <c r="F119" s="43"/>
      <c r="G119" s="43"/>
      <c r="H119" s="43"/>
      <c r="I119" s="43"/>
      <c r="J119" s="44"/>
    </row>
    <row r="120" ht="90">
      <c r="A120" s="35" t="s">
        <v>181</v>
      </c>
      <c r="B120" s="42"/>
      <c r="C120" s="43"/>
      <c r="D120" s="43"/>
      <c r="E120" s="37" t="s">
        <v>467</v>
      </c>
      <c r="F120" s="43"/>
      <c r="G120" s="43"/>
      <c r="H120" s="43"/>
      <c r="I120" s="43"/>
      <c r="J120" s="44"/>
    </row>
    <row r="121">
      <c r="A121" s="35" t="s">
        <v>171</v>
      </c>
      <c r="B121" s="35">
        <v>28</v>
      </c>
      <c r="C121" s="36" t="s">
        <v>472</v>
      </c>
      <c r="D121" s="35" t="s">
        <v>173</v>
      </c>
      <c r="E121" s="37" t="s">
        <v>473</v>
      </c>
      <c r="F121" s="38" t="s">
        <v>303</v>
      </c>
      <c r="G121" s="39">
        <v>175.69999999999999</v>
      </c>
      <c r="H121" s="40">
        <v>0</v>
      </c>
      <c r="I121" s="40">
        <f>ROUND(G121*H121,P4)</f>
        <v>0</v>
      </c>
      <c r="J121" s="38" t="s">
        <v>271</v>
      </c>
      <c r="O121" s="41">
        <f>I121*0.21</f>
        <v>0</v>
      </c>
      <c r="P121">
        <v>3</v>
      </c>
    </row>
    <row r="122">
      <c r="A122" s="35" t="s">
        <v>177</v>
      </c>
      <c r="B122" s="42"/>
      <c r="C122" s="43"/>
      <c r="D122" s="43"/>
      <c r="E122" s="37" t="s">
        <v>474</v>
      </c>
      <c r="F122" s="43"/>
      <c r="G122" s="43"/>
      <c r="H122" s="43"/>
      <c r="I122" s="43"/>
      <c r="J122" s="44"/>
    </row>
    <row r="123">
      <c r="A123" s="35" t="s">
        <v>179</v>
      </c>
      <c r="B123" s="42"/>
      <c r="C123" s="43"/>
      <c r="D123" s="43"/>
      <c r="E123" s="45" t="s">
        <v>1004</v>
      </c>
      <c r="F123" s="43"/>
      <c r="G123" s="43"/>
      <c r="H123" s="43"/>
      <c r="I123" s="43"/>
      <c r="J123" s="44"/>
    </row>
    <row r="124" ht="120">
      <c r="A124" s="35" t="s">
        <v>181</v>
      </c>
      <c r="B124" s="42"/>
      <c r="C124" s="43"/>
      <c r="D124" s="43"/>
      <c r="E124" s="37" t="s">
        <v>476</v>
      </c>
      <c r="F124" s="43"/>
      <c r="G124" s="43"/>
      <c r="H124" s="43"/>
      <c r="I124" s="43"/>
      <c r="J124" s="44"/>
    </row>
    <row r="125">
      <c r="A125" s="35" t="s">
        <v>171</v>
      </c>
      <c r="B125" s="35">
        <v>29</v>
      </c>
      <c r="C125" s="36" t="s">
        <v>477</v>
      </c>
      <c r="D125" s="35" t="s">
        <v>173</v>
      </c>
      <c r="E125" s="37" t="s">
        <v>478</v>
      </c>
      <c r="F125" s="38" t="s">
        <v>303</v>
      </c>
      <c r="G125" s="39">
        <v>1530.5699999999999</v>
      </c>
      <c r="H125" s="40">
        <v>0</v>
      </c>
      <c r="I125" s="40">
        <f>ROUND(G125*H125,P4)</f>
        <v>0</v>
      </c>
      <c r="J125" s="38" t="s">
        <v>176</v>
      </c>
      <c r="O125" s="41">
        <f>I125*0.21</f>
        <v>0</v>
      </c>
      <c r="P125">
        <v>3</v>
      </c>
    </row>
    <row r="126" ht="30">
      <c r="A126" s="35" t="s">
        <v>177</v>
      </c>
      <c r="B126" s="42"/>
      <c r="C126" s="43"/>
      <c r="D126" s="43"/>
      <c r="E126" s="37" t="s">
        <v>479</v>
      </c>
      <c r="F126" s="43"/>
      <c r="G126" s="43"/>
      <c r="H126" s="43"/>
      <c r="I126" s="43"/>
      <c r="J126" s="44"/>
    </row>
    <row r="127" ht="30">
      <c r="A127" s="35" t="s">
        <v>179</v>
      </c>
      <c r="B127" s="42"/>
      <c r="C127" s="43"/>
      <c r="D127" s="43"/>
      <c r="E127" s="45" t="s">
        <v>1005</v>
      </c>
      <c r="F127" s="43"/>
      <c r="G127" s="43"/>
      <c r="H127" s="43"/>
      <c r="I127" s="43"/>
      <c r="J127" s="44"/>
    </row>
    <row r="128" ht="120">
      <c r="A128" s="35" t="s">
        <v>181</v>
      </c>
      <c r="B128" s="42"/>
      <c r="C128" s="43"/>
      <c r="D128" s="43"/>
      <c r="E128" s="37" t="s">
        <v>481</v>
      </c>
      <c r="F128" s="43"/>
      <c r="G128" s="43"/>
      <c r="H128" s="43"/>
      <c r="I128" s="43"/>
      <c r="J128" s="44"/>
    </row>
    <row r="129">
      <c r="A129" s="35" t="s">
        <v>171</v>
      </c>
      <c r="B129" s="35">
        <v>30</v>
      </c>
      <c r="C129" s="36" t="s">
        <v>482</v>
      </c>
      <c r="D129" s="35" t="s">
        <v>173</v>
      </c>
      <c r="E129" s="37" t="s">
        <v>483</v>
      </c>
      <c r="F129" s="38" t="s">
        <v>303</v>
      </c>
      <c r="G129" s="39">
        <v>2768.3400000000001</v>
      </c>
      <c r="H129" s="40">
        <v>0</v>
      </c>
      <c r="I129" s="40">
        <f>ROUND(G129*H129,P4)</f>
        <v>0</v>
      </c>
      <c r="J129" s="38" t="s">
        <v>176</v>
      </c>
      <c r="O129" s="41">
        <f>I129*0.21</f>
        <v>0</v>
      </c>
      <c r="P129">
        <v>3</v>
      </c>
    </row>
    <row r="130" ht="30">
      <c r="A130" s="35" t="s">
        <v>177</v>
      </c>
      <c r="B130" s="42"/>
      <c r="C130" s="43"/>
      <c r="D130" s="43"/>
      <c r="E130" s="37" t="s">
        <v>627</v>
      </c>
      <c r="F130" s="43"/>
      <c r="G130" s="43"/>
      <c r="H130" s="43"/>
      <c r="I130" s="43"/>
      <c r="J130" s="44"/>
    </row>
    <row r="131" ht="60">
      <c r="A131" s="35" t="s">
        <v>179</v>
      </c>
      <c r="B131" s="42"/>
      <c r="C131" s="43"/>
      <c r="D131" s="43"/>
      <c r="E131" s="45" t="s">
        <v>1006</v>
      </c>
      <c r="F131" s="43"/>
      <c r="G131" s="43"/>
      <c r="H131" s="43"/>
      <c r="I131" s="43"/>
      <c r="J131" s="44"/>
    </row>
    <row r="132" ht="120">
      <c r="A132" s="35" t="s">
        <v>181</v>
      </c>
      <c r="B132" s="42"/>
      <c r="C132" s="43"/>
      <c r="D132" s="43"/>
      <c r="E132" s="37" t="s">
        <v>481</v>
      </c>
      <c r="F132" s="43"/>
      <c r="G132" s="43"/>
      <c r="H132" s="43"/>
      <c r="I132" s="43"/>
      <c r="J132" s="44"/>
    </row>
    <row r="133">
      <c r="A133" s="35" t="s">
        <v>171</v>
      </c>
      <c r="B133" s="35">
        <v>31</v>
      </c>
      <c r="C133" s="36" t="s">
        <v>688</v>
      </c>
      <c r="D133" s="35" t="s">
        <v>173</v>
      </c>
      <c r="E133" s="37" t="s">
        <v>689</v>
      </c>
      <c r="F133" s="38" t="s">
        <v>241</v>
      </c>
      <c r="G133" s="39">
        <v>109.669</v>
      </c>
      <c r="H133" s="40">
        <v>0</v>
      </c>
      <c r="I133" s="40">
        <f>ROUND(G133*H133,P4)</f>
        <v>0</v>
      </c>
      <c r="J133" s="38" t="s">
        <v>176</v>
      </c>
      <c r="O133" s="41">
        <f>I133*0.21</f>
        <v>0</v>
      </c>
      <c r="P133">
        <v>3</v>
      </c>
    </row>
    <row r="134" ht="30">
      <c r="A134" s="35" t="s">
        <v>177</v>
      </c>
      <c r="B134" s="42"/>
      <c r="C134" s="43"/>
      <c r="D134" s="43"/>
      <c r="E134" s="37" t="s">
        <v>690</v>
      </c>
      <c r="F134" s="43"/>
      <c r="G134" s="43"/>
      <c r="H134" s="43"/>
      <c r="I134" s="43"/>
      <c r="J134" s="44"/>
    </row>
    <row r="135" ht="30">
      <c r="A135" s="35" t="s">
        <v>179</v>
      </c>
      <c r="B135" s="42"/>
      <c r="C135" s="43"/>
      <c r="D135" s="43"/>
      <c r="E135" s="45" t="s">
        <v>1007</v>
      </c>
      <c r="F135" s="43"/>
      <c r="G135" s="43"/>
      <c r="H135" s="43"/>
      <c r="I135" s="43"/>
      <c r="J135" s="44"/>
    </row>
    <row r="136" ht="195">
      <c r="A136" s="35" t="s">
        <v>181</v>
      </c>
      <c r="B136" s="42"/>
      <c r="C136" s="43"/>
      <c r="D136" s="43"/>
      <c r="E136" s="37" t="s">
        <v>490</v>
      </c>
      <c r="F136" s="43"/>
      <c r="G136" s="43"/>
      <c r="H136" s="43"/>
      <c r="I136" s="43"/>
      <c r="J136" s="44"/>
    </row>
    <row r="137">
      <c r="A137" s="35" t="s">
        <v>171</v>
      </c>
      <c r="B137" s="35">
        <v>32</v>
      </c>
      <c r="C137" s="36" t="s">
        <v>692</v>
      </c>
      <c r="D137" s="35" t="s">
        <v>173</v>
      </c>
      <c r="E137" s="37" t="s">
        <v>693</v>
      </c>
      <c r="F137" s="38" t="s">
        <v>241</v>
      </c>
      <c r="G137" s="39">
        <v>153.72200000000001</v>
      </c>
      <c r="H137" s="40">
        <v>0</v>
      </c>
      <c r="I137" s="40">
        <f>ROUND(G137*H137,P4)</f>
        <v>0</v>
      </c>
      <c r="J137" s="38" t="s">
        <v>176</v>
      </c>
      <c r="O137" s="41">
        <f>I137*0.21</f>
        <v>0</v>
      </c>
      <c r="P137">
        <v>3</v>
      </c>
    </row>
    <row r="138" ht="30">
      <c r="A138" s="35" t="s">
        <v>177</v>
      </c>
      <c r="B138" s="42"/>
      <c r="C138" s="43"/>
      <c r="D138" s="43"/>
      <c r="E138" s="37" t="s">
        <v>694</v>
      </c>
      <c r="F138" s="43"/>
      <c r="G138" s="43"/>
      <c r="H138" s="43"/>
      <c r="I138" s="43"/>
      <c r="J138" s="44"/>
    </row>
    <row r="139" ht="30">
      <c r="A139" s="35" t="s">
        <v>179</v>
      </c>
      <c r="B139" s="42"/>
      <c r="C139" s="43"/>
      <c r="D139" s="43"/>
      <c r="E139" s="45" t="s">
        <v>1008</v>
      </c>
      <c r="F139" s="43"/>
      <c r="G139" s="43"/>
      <c r="H139" s="43"/>
      <c r="I139" s="43"/>
      <c r="J139" s="44"/>
    </row>
    <row r="140" ht="195">
      <c r="A140" s="35" t="s">
        <v>181</v>
      </c>
      <c r="B140" s="42"/>
      <c r="C140" s="43"/>
      <c r="D140" s="43"/>
      <c r="E140" s="37" t="s">
        <v>490</v>
      </c>
      <c r="F140" s="43"/>
      <c r="G140" s="43"/>
      <c r="H140" s="43"/>
      <c r="I140" s="43"/>
      <c r="J140" s="44"/>
    </row>
    <row r="141">
      <c r="A141" s="35" t="s">
        <v>171</v>
      </c>
      <c r="B141" s="35">
        <v>33</v>
      </c>
      <c r="C141" s="36" t="s">
        <v>495</v>
      </c>
      <c r="D141" s="35" t="s">
        <v>173</v>
      </c>
      <c r="E141" s="37" t="s">
        <v>496</v>
      </c>
      <c r="F141" s="38" t="s">
        <v>303</v>
      </c>
      <c r="G141" s="39">
        <v>1330.9300000000001</v>
      </c>
      <c r="H141" s="40">
        <v>0</v>
      </c>
      <c r="I141" s="40">
        <f>ROUND(G141*H141,P4)</f>
        <v>0</v>
      </c>
      <c r="J141" s="38" t="s">
        <v>176</v>
      </c>
      <c r="O141" s="41">
        <f>I141*0.21</f>
        <v>0</v>
      </c>
      <c r="P141">
        <v>3</v>
      </c>
    </row>
    <row r="142" ht="30">
      <c r="A142" s="35" t="s">
        <v>177</v>
      </c>
      <c r="B142" s="42"/>
      <c r="C142" s="43"/>
      <c r="D142" s="43"/>
      <c r="E142" s="37" t="s">
        <v>497</v>
      </c>
      <c r="F142" s="43"/>
      <c r="G142" s="43"/>
      <c r="H142" s="43"/>
      <c r="I142" s="43"/>
      <c r="J142" s="44"/>
    </row>
    <row r="143">
      <c r="A143" s="35" t="s">
        <v>179</v>
      </c>
      <c r="B143" s="42"/>
      <c r="C143" s="43"/>
      <c r="D143" s="43"/>
      <c r="E143" s="45" t="s">
        <v>1009</v>
      </c>
      <c r="F143" s="43"/>
      <c r="G143" s="43"/>
      <c r="H143" s="43"/>
      <c r="I143" s="43"/>
      <c r="J143" s="44"/>
    </row>
    <row r="144" ht="195">
      <c r="A144" s="35" t="s">
        <v>181</v>
      </c>
      <c r="B144" s="42"/>
      <c r="C144" s="43"/>
      <c r="D144" s="43"/>
      <c r="E144" s="37" t="s">
        <v>490</v>
      </c>
      <c r="F144" s="43"/>
      <c r="G144" s="43"/>
      <c r="H144" s="43"/>
      <c r="I144" s="43"/>
      <c r="J144" s="44"/>
    </row>
    <row r="145">
      <c r="A145" s="35" t="s">
        <v>171</v>
      </c>
      <c r="B145" s="35">
        <v>34</v>
      </c>
      <c r="C145" s="36" t="s">
        <v>499</v>
      </c>
      <c r="D145" s="35" t="s">
        <v>173</v>
      </c>
      <c r="E145" s="37" t="s">
        <v>500</v>
      </c>
      <c r="F145" s="38" t="s">
        <v>303</v>
      </c>
      <c r="G145" s="39">
        <v>1530.5699999999999</v>
      </c>
      <c r="H145" s="40">
        <v>0</v>
      </c>
      <c r="I145" s="40">
        <f>ROUND(G145*H145,P4)</f>
        <v>0</v>
      </c>
      <c r="J145" s="38" t="s">
        <v>176</v>
      </c>
      <c r="O145" s="41">
        <f>I145*0.21</f>
        <v>0</v>
      </c>
      <c r="P145">
        <v>3</v>
      </c>
    </row>
    <row r="146" ht="30">
      <c r="A146" s="35" t="s">
        <v>177</v>
      </c>
      <c r="B146" s="42"/>
      <c r="C146" s="43"/>
      <c r="D146" s="43"/>
      <c r="E146" s="37" t="s">
        <v>501</v>
      </c>
      <c r="F146" s="43"/>
      <c r="G146" s="43"/>
      <c r="H146" s="43"/>
      <c r="I146" s="43"/>
      <c r="J146" s="44"/>
    </row>
    <row r="147">
      <c r="A147" s="35" t="s">
        <v>179</v>
      </c>
      <c r="B147" s="42"/>
      <c r="C147" s="43"/>
      <c r="D147" s="43"/>
      <c r="E147" s="45" t="s">
        <v>1010</v>
      </c>
      <c r="F147" s="43"/>
      <c r="G147" s="43"/>
      <c r="H147" s="43"/>
      <c r="I147" s="43"/>
      <c r="J147" s="44"/>
    </row>
    <row r="148" ht="75">
      <c r="A148" s="35" t="s">
        <v>181</v>
      </c>
      <c r="B148" s="42"/>
      <c r="C148" s="43"/>
      <c r="D148" s="43"/>
      <c r="E148" s="37" t="s">
        <v>503</v>
      </c>
      <c r="F148" s="43"/>
      <c r="G148" s="43"/>
      <c r="H148" s="43"/>
      <c r="I148" s="43"/>
      <c r="J148" s="44"/>
    </row>
    <row r="149">
      <c r="A149" s="35" t="s">
        <v>171</v>
      </c>
      <c r="B149" s="35">
        <v>35</v>
      </c>
      <c r="C149" s="36" t="s">
        <v>504</v>
      </c>
      <c r="D149" s="35" t="s">
        <v>173</v>
      </c>
      <c r="E149" s="37" t="s">
        <v>505</v>
      </c>
      <c r="F149" s="38" t="s">
        <v>303</v>
      </c>
      <c r="G149" s="39">
        <v>1330.9300000000001</v>
      </c>
      <c r="H149" s="40">
        <v>0</v>
      </c>
      <c r="I149" s="40">
        <f>ROUND(G149*H149,P4)</f>
        <v>0</v>
      </c>
      <c r="J149" s="38" t="s">
        <v>271</v>
      </c>
      <c r="O149" s="41">
        <f>I149*0.21</f>
        <v>0</v>
      </c>
      <c r="P149">
        <v>3</v>
      </c>
    </row>
    <row r="150" ht="30">
      <c r="A150" s="35" t="s">
        <v>177</v>
      </c>
      <c r="B150" s="42"/>
      <c r="C150" s="43"/>
      <c r="D150" s="43"/>
      <c r="E150" s="37" t="s">
        <v>506</v>
      </c>
      <c r="F150" s="43"/>
      <c r="G150" s="43"/>
      <c r="H150" s="43"/>
      <c r="I150" s="43"/>
      <c r="J150" s="44"/>
    </row>
    <row r="151">
      <c r="A151" s="35" t="s">
        <v>179</v>
      </c>
      <c r="B151" s="42"/>
      <c r="C151" s="43"/>
      <c r="D151" s="43"/>
      <c r="E151" s="45" t="s">
        <v>1009</v>
      </c>
      <c r="F151" s="43"/>
      <c r="G151" s="43"/>
      <c r="H151" s="43"/>
      <c r="I151" s="43"/>
      <c r="J151" s="44"/>
    </row>
    <row r="152" ht="75">
      <c r="A152" s="35" t="s">
        <v>181</v>
      </c>
      <c r="B152" s="42"/>
      <c r="C152" s="43"/>
      <c r="D152" s="43"/>
      <c r="E152" s="37" t="s">
        <v>507</v>
      </c>
      <c r="F152" s="43"/>
      <c r="G152" s="43"/>
      <c r="H152" s="43"/>
      <c r="I152" s="43"/>
      <c r="J152" s="44"/>
    </row>
    <row r="153">
      <c r="A153" s="35" t="s">
        <v>171</v>
      </c>
      <c r="B153" s="35">
        <v>36</v>
      </c>
      <c r="C153" s="36" t="s">
        <v>1011</v>
      </c>
      <c r="D153" s="35" t="s">
        <v>173</v>
      </c>
      <c r="E153" s="37" t="s">
        <v>1012</v>
      </c>
      <c r="F153" s="38" t="s">
        <v>241</v>
      </c>
      <c r="G153" s="39">
        <v>49.200000000000003</v>
      </c>
      <c r="H153" s="40">
        <v>0</v>
      </c>
      <c r="I153" s="40">
        <f>ROUND(G153*H153,P4)</f>
        <v>0</v>
      </c>
      <c r="J153" s="38" t="s">
        <v>271</v>
      </c>
      <c r="O153" s="41">
        <f>I153*0.21</f>
        <v>0</v>
      </c>
      <c r="P153">
        <v>3</v>
      </c>
    </row>
    <row r="154" ht="60">
      <c r="A154" s="35" t="s">
        <v>177</v>
      </c>
      <c r="B154" s="42"/>
      <c r="C154" s="43"/>
      <c r="D154" s="43"/>
      <c r="E154" s="37" t="s">
        <v>1013</v>
      </c>
      <c r="F154" s="43"/>
      <c r="G154" s="43"/>
      <c r="H154" s="43"/>
      <c r="I154" s="43"/>
      <c r="J154" s="44"/>
    </row>
    <row r="155">
      <c r="A155" s="35" t="s">
        <v>179</v>
      </c>
      <c r="B155" s="42"/>
      <c r="C155" s="43"/>
      <c r="D155" s="43"/>
      <c r="E155" s="45" t="s">
        <v>1014</v>
      </c>
      <c r="F155" s="43"/>
      <c r="G155" s="43"/>
      <c r="H155" s="43"/>
      <c r="I155" s="43"/>
      <c r="J155" s="44"/>
    </row>
    <row r="156" ht="195">
      <c r="A156" s="35" t="s">
        <v>181</v>
      </c>
      <c r="B156" s="42"/>
      <c r="C156" s="43"/>
      <c r="D156" s="43"/>
      <c r="E156" s="37" t="s">
        <v>1015</v>
      </c>
      <c r="F156" s="43"/>
      <c r="G156" s="43"/>
      <c r="H156" s="43"/>
      <c r="I156" s="43"/>
      <c r="J156" s="44"/>
    </row>
    <row r="157">
      <c r="A157" s="35" t="s">
        <v>171</v>
      </c>
      <c r="B157" s="35">
        <v>37</v>
      </c>
      <c r="C157" s="36" t="s">
        <v>918</v>
      </c>
      <c r="D157" s="35" t="s">
        <v>173</v>
      </c>
      <c r="E157" s="37" t="s">
        <v>919</v>
      </c>
      <c r="F157" s="38" t="s">
        <v>303</v>
      </c>
      <c r="G157" s="39">
        <v>21.800000000000001</v>
      </c>
      <c r="H157" s="40">
        <v>0</v>
      </c>
      <c r="I157" s="40">
        <f>ROUND(G157*H157,P4)</f>
        <v>0</v>
      </c>
      <c r="J157" s="38" t="s">
        <v>271</v>
      </c>
      <c r="O157" s="41">
        <f>I157*0.21</f>
        <v>0</v>
      </c>
      <c r="P157">
        <v>3</v>
      </c>
    </row>
    <row r="158" ht="45">
      <c r="A158" s="35" t="s">
        <v>177</v>
      </c>
      <c r="B158" s="42"/>
      <c r="C158" s="43"/>
      <c r="D158" s="43"/>
      <c r="E158" s="37" t="s">
        <v>920</v>
      </c>
      <c r="F158" s="43"/>
      <c r="G158" s="43"/>
      <c r="H158" s="43"/>
      <c r="I158" s="43"/>
      <c r="J158" s="44"/>
    </row>
    <row r="159">
      <c r="A159" s="35" t="s">
        <v>179</v>
      </c>
      <c r="B159" s="42"/>
      <c r="C159" s="43"/>
      <c r="D159" s="43"/>
      <c r="E159" s="45" t="s">
        <v>1016</v>
      </c>
      <c r="F159" s="43"/>
      <c r="G159" s="43"/>
      <c r="H159" s="43"/>
      <c r="I159" s="43"/>
      <c r="J159" s="44"/>
    </row>
    <row r="160" ht="225">
      <c r="A160" s="35" t="s">
        <v>181</v>
      </c>
      <c r="B160" s="42"/>
      <c r="C160" s="43"/>
      <c r="D160" s="43"/>
      <c r="E160" s="37" t="s">
        <v>922</v>
      </c>
      <c r="F160" s="43"/>
      <c r="G160" s="43"/>
      <c r="H160" s="43"/>
      <c r="I160" s="43"/>
      <c r="J160" s="44"/>
    </row>
    <row r="161">
      <c r="A161" s="29" t="s">
        <v>168</v>
      </c>
      <c r="B161" s="30"/>
      <c r="C161" s="31" t="s">
        <v>311</v>
      </c>
      <c r="D161" s="32"/>
      <c r="E161" s="29" t="s">
        <v>312</v>
      </c>
      <c r="F161" s="32"/>
      <c r="G161" s="32"/>
      <c r="H161" s="32"/>
      <c r="I161" s="33">
        <f>SUMIFS(I162:I177,A162:A177,"P")</f>
        <v>0</v>
      </c>
      <c r="J161" s="34"/>
    </row>
    <row r="162">
      <c r="A162" s="35" t="s">
        <v>171</v>
      </c>
      <c r="B162" s="35">
        <v>38</v>
      </c>
      <c r="C162" s="36" t="s">
        <v>702</v>
      </c>
      <c r="D162" s="35" t="s">
        <v>173</v>
      </c>
      <c r="E162" s="37" t="s">
        <v>703</v>
      </c>
      <c r="F162" s="38" t="s">
        <v>322</v>
      </c>
      <c r="G162" s="39">
        <v>25.600000000000001</v>
      </c>
      <c r="H162" s="40">
        <v>0</v>
      </c>
      <c r="I162" s="40">
        <f>ROUND(G162*H162,P4)</f>
        <v>0</v>
      </c>
      <c r="J162" s="38" t="s">
        <v>176</v>
      </c>
      <c r="O162" s="41">
        <f>I162*0.21</f>
        <v>0</v>
      </c>
      <c r="P162">
        <v>3</v>
      </c>
    </row>
    <row r="163" ht="30">
      <c r="A163" s="35" t="s">
        <v>177</v>
      </c>
      <c r="B163" s="42"/>
      <c r="C163" s="43"/>
      <c r="D163" s="43"/>
      <c r="E163" s="37" t="s">
        <v>924</v>
      </c>
      <c r="F163" s="43"/>
      <c r="G163" s="43"/>
      <c r="H163" s="43"/>
      <c r="I163" s="43"/>
      <c r="J163" s="44"/>
    </row>
    <row r="164">
      <c r="A164" s="35" t="s">
        <v>179</v>
      </c>
      <c r="B164" s="42"/>
      <c r="C164" s="43"/>
      <c r="D164" s="43"/>
      <c r="E164" s="45" t="s">
        <v>1017</v>
      </c>
      <c r="F164" s="43"/>
      <c r="G164" s="43"/>
      <c r="H164" s="43"/>
      <c r="I164" s="43"/>
      <c r="J164" s="44"/>
    </row>
    <row r="165" ht="330">
      <c r="A165" s="35" t="s">
        <v>181</v>
      </c>
      <c r="B165" s="42"/>
      <c r="C165" s="43"/>
      <c r="D165" s="43"/>
      <c r="E165" s="37" t="s">
        <v>706</v>
      </c>
      <c r="F165" s="43"/>
      <c r="G165" s="43"/>
      <c r="H165" s="43"/>
      <c r="I165" s="43"/>
      <c r="J165" s="44"/>
    </row>
    <row r="166">
      <c r="A166" s="35" t="s">
        <v>171</v>
      </c>
      <c r="B166" s="35">
        <v>39</v>
      </c>
      <c r="C166" s="36" t="s">
        <v>928</v>
      </c>
      <c r="D166" s="35" t="s">
        <v>173</v>
      </c>
      <c r="E166" s="37" t="s">
        <v>929</v>
      </c>
      <c r="F166" s="38" t="s">
        <v>229</v>
      </c>
      <c r="G166" s="39">
        <v>3</v>
      </c>
      <c r="H166" s="40">
        <v>0</v>
      </c>
      <c r="I166" s="40">
        <f>ROUND(G166*H166,P4)</f>
        <v>0</v>
      </c>
      <c r="J166" s="38" t="s">
        <v>271</v>
      </c>
      <c r="O166" s="41">
        <f>I166*0.21</f>
        <v>0</v>
      </c>
      <c r="P166">
        <v>3</v>
      </c>
    </row>
    <row r="167" ht="30">
      <c r="A167" s="35" t="s">
        <v>177</v>
      </c>
      <c r="B167" s="42"/>
      <c r="C167" s="43"/>
      <c r="D167" s="43"/>
      <c r="E167" s="37" t="s">
        <v>930</v>
      </c>
      <c r="F167" s="43"/>
      <c r="G167" s="43"/>
      <c r="H167" s="43"/>
      <c r="I167" s="43"/>
      <c r="J167" s="44"/>
    </row>
    <row r="168">
      <c r="A168" s="35" t="s">
        <v>179</v>
      </c>
      <c r="B168" s="42"/>
      <c r="C168" s="43"/>
      <c r="D168" s="43"/>
      <c r="E168" s="45" t="s">
        <v>931</v>
      </c>
      <c r="F168" s="43"/>
      <c r="G168" s="43"/>
      <c r="H168" s="43"/>
      <c r="I168" s="43"/>
      <c r="J168" s="44"/>
    </row>
    <row r="169" ht="135">
      <c r="A169" s="35" t="s">
        <v>181</v>
      </c>
      <c r="B169" s="42"/>
      <c r="C169" s="43"/>
      <c r="D169" s="43"/>
      <c r="E169" s="37" t="s">
        <v>932</v>
      </c>
      <c r="F169" s="43"/>
      <c r="G169" s="43"/>
      <c r="H169" s="43"/>
      <c r="I169" s="43"/>
      <c r="J169" s="44"/>
    </row>
    <row r="170">
      <c r="A170" s="35" t="s">
        <v>171</v>
      </c>
      <c r="B170" s="35">
        <v>40</v>
      </c>
      <c r="C170" s="36" t="s">
        <v>933</v>
      </c>
      <c r="D170" s="35" t="s">
        <v>173</v>
      </c>
      <c r="E170" s="37" t="s">
        <v>934</v>
      </c>
      <c r="F170" s="38" t="s">
        <v>229</v>
      </c>
      <c r="G170" s="39">
        <v>2</v>
      </c>
      <c r="H170" s="40">
        <v>0</v>
      </c>
      <c r="I170" s="40">
        <f>ROUND(G170*H170,P4)</f>
        <v>0</v>
      </c>
      <c r="J170" s="38" t="s">
        <v>271</v>
      </c>
      <c r="O170" s="41">
        <f>I170*0.21</f>
        <v>0</v>
      </c>
      <c r="P170">
        <v>3</v>
      </c>
    </row>
    <row r="171">
      <c r="A171" s="35" t="s">
        <v>177</v>
      </c>
      <c r="B171" s="42"/>
      <c r="C171" s="43"/>
      <c r="D171" s="43"/>
      <c r="E171" s="37" t="s">
        <v>935</v>
      </c>
      <c r="F171" s="43"/>
      <c r="G171" s="43"/>
      <c r="H171" s="43"/>
      <c r="I171" s="43"/>
      <c r="J171" s="44"/>
    </row>
    <row r="172">
      <c r="A172" s="35" t="s">
        <v>179</v>
      </c>
      <c r="B172" s="42"/>
      <c r="C172" s="43"/>
      <c r="D172" s="43"/>
      <c r="E172" s="45" t="s">
        <v>942</v>
      </c>
      <c r="F172" s="43"/>
      <c r="G172" s="43"/>
      <c r="H172" s="43"/>
      <c r="I172" s="43"/>
      <c r="J172" s="44"/>
    </row>
    <row r="173" ht="120">
      <c r="A173" s="35" t="s">
        <v>181</v>
      </c>
      <c r="B173" s="42"/>
      <c r="C173" s="43"/>
      <c r="D173" s="43"/>
      <c r="E173" s="37" t="s">
        <v>936</v>
      </c>
      <c r="F173" s="43"/>
      <c r="G173" s="43"/>
      <c r="H173" s="43"/>
      <c r="I173" s="43"/>
      <c r="J173" s="44"/>
    </row>
    <row r="174">
      <c r="A174" s="35" t="s">
        <v>171</v>
      </c>
      <c r="B174" s="35">
        <v>41</v>
      </c>
      <c r="C174" s="36" t="s">
        <v>313</v>
      </c>
      <c r="D174" s="35" t="s">
        <v>173</v>
      </c>
      <c r="E174" s="37" t="s">
        <v>314</v>
      </c>
      <c r="F174" s="38" t="s">
        <v>241</v>
      </c>
      <c r="G174" s="39">
        <v>1.28</v>
      </c>
      <c r="H174" s="40">
        <v>0</v>
      </c>
      <c r="I174" s="40">
        <f>ROUND(G174*H174,P4)</f>
        <v>0</v>
      </c>
      <c r="J174" s="38" t="s">
        <v>271</v>
      </c>
      <c r="O174" s="41">
        <f>I174*0.21</f>
        <v>0</v>
      </c>
      <c r="P174">
        <v>3</v>
      </c>
    </row>
    <row r="175" ht="30">
      <c r="A175" s="35" t="s">
        <v>177</v>
      </c>
      <c r="B175" s="42"/>
      <c r="C175" s="43"/>
      <c r="D175" s="43"/>
      <c r="E175" s="37" t="s">
        <v>1018</v>
      </c>
      <c r="F175" s="43"/>
      <c r="G175" s="43"/>
      <c r="H175" s="43"/>
      <c r="I175" s="43"/>
      <c r="J175" s="44"/>
    </row>
    <row r="176">
      <c r="A176" s="35" t="s">
        <v>179</v>
      </c>
      <c r="B176" s="42"/>
      <c r="C176" s="43"/>
      <c r="D176" s="43"/>
      <c r="E176" s="45" t="s">
        <v>1019</v>
      </c>
      <c r="F176" s="43"/>
      <c r="G176" s="43"/>
      <c r="H176" s="43"/>
      <c r="I176" s="43"/>
      <c r="J176" s="44"/>
    </row>
    <row r="177" ht="409.5">
      <c r="A177" s="35" t="s">
        <v>181</v>
      </c>
      <c r="B177" s="42"/>
      <c r="C177" s="43"/>
      <c r="D177" s="43"/>
      <c r="E177" s="37" t="s">
        <v>317</v>
      </c>
      <c r="F177" s="43"/>
      <c r="G177" s="43"/>
      <c r="H177" s="43"/>
      <c r="I177" s="43"/>
      <c r="J177" s="44"/>
    </row>
    <row r="178">
      <c r="A178" s="29" t="s">
        <v>168</v>
      </c>
      <c r="B178" s="30"/>
      <c r="C178" s="31" t="s">
        <v>318</v>
      </c>
      <c r="D178" s="32"/>
      <c r="E178" s="29" t="s">
        <v>319</v>
      </c>
      <c r="F178" s="32"/>
      <c r="G178" s="32"/>
      <c r="H178" s="32"/>
      <c r="I178" s="33">
        <f>SUMIFS(I179:I198,A179:A198,"P")</f>
        <v>0</v>
      </c>
      <c r="J178" s="34"/>
    </row>
    <row r="179" ht="30">
      <c r="A179" s="35" t="s">
        <v>171</v>
      </c>
      <c r="B179" s="35">
        <v>42</v>
      </c>
      <c r="C179" s="36" t="s">
        <v>508</v>
      </c>
      <c r="D179" s="35" t="s">
        <v>173</v>
      </c>
      <c r="E179" s="37" t="s">
        <v>509</v>
      </c>
      <c r="F179" s="38" t="s">
        <v>322</v>
      </c>
      <c r="G179" s="39">
        <v>194</v>
      </c>
      <c r="H179" s="40">
        <v>0</v>
      </c>
      <c r="I179" s="40">
        <f>ROUND(G179*H179,P4)</f>
        <v>0</v>
      </c>
      <c r="J179" s="38" t="s">
        <v>176</v>
      </c>
      <c r="O179" s="41">
        <f>I179*0.21</f>
        <v>0</v>
      </c>
      <c r="P179">
        <v>3</v>
      </c>
    </row>
    <row r="180" ht="45">
      <c r="A180" s="35" t="s">
        <v>177</v>
      </c>
      <c r="B180" s="42"/>
      <c r="C180" s="43"/>
      <c r="D180" s="43"/>
      <c r="E180" s="37" t="s">
        <v>510</v>
      </c>
      <c r="F180" s="43"/>
      <c r="G180" s="43"/>
      <c r="H180" s="43"/>
      <c r="I180" s="43"/>
      <c r="J180" s="44"/>
    </row>
    <row r="181">
      <c r="A181" s="35" t="s">
        <v>179</v>
      </c>
      <c r="B181" s="42"/>
      <c r="C181" s="43"/>
      <c r="D181" s="43"/>
      <c r="E181" s="45" t="s">
        <v>1020</v>
      </c>
      <c r="F181" s="43"/>
      <c r="G181" s="43"/>
      <c r="H181" s="43"/>
      <c r="I181" s="43"/>
      <c r="J181" s="44"/>
    </row>
    <row r="182" ht="225">
      <c r="A182" s="35" t="s">
        <v>181</v>
      </c>
      <c r="B182" s="42"/>
      <c r="C182" s="43"/>
      <c r="D182" s="43"/>
      <c r="E182" s="37" t="s">
        <v>512</v>
      </c>
      <c r="F182" s="43"/>
      <c r="G182" s="43"/>
      <c r="H182" s="43"/>
      <c r="I182" s="43"/>
      <c r="J182" s="44"/>
    </row>
    <row r="183">
      <c r="A183" s="35" t="s">
        <v>171</v>
      </c>
      <c r="B183" s="35">
        <v>43</v>
      </c>
      <c r="C183" s="36" t="s">
        <v>946</v>
      </c>
      <c r="D183" s="35" t="s">
        <v>173</v>
      </c>
      <c r="E183" s="37" t="s">
        <v>947</v>
      </c>
      <c r="F183" s="38" t="s">
        <v>322</v>
      </c>
      <c r="G183" s="39">
        <v>127</v>
      </c>
      <c r="H183" s="40">
        <v>0</v>
      </c>
      <c r="I183" s="40">
        <f>ROUND(G183*H183,P4)</f>
        <v>0</v>
      </c>
      <c r="J183" s="38" t="s">
        <v>271</v>
      </c>
      <c r="O183" s="41">
        <f>I183*0.21</f>
        <v>0</v>
      </c>
      <c r="P183">
        <v>3</v>
      </c>
    </row>
    <row r="184" ht="45">
      <c r="A184" s="35" t="s">
        <v>177</v>
      </c>
      <c r="B184" s="42"/>
      <c r="C184" s="43"/>
      <c r="D184" s="43"/>
      <c r="E184" s="37" t="s">
        <v>1021</v>
      </c>
      <c r="F184" s="43"/>
      <c r="G184" s="43"/>
      <c r="H184" s="43"/>
      <c r="I184" s="43"/>
      <c r="J184" s="44"/>
    </row>
    <row r="185" ht="60">
      <c r="A185" s="35" t="s">
        <v>179</v>
      </c>
      <c r="B185" s="42"/>
      <c r="C185" s="43"/>
      <c r="D185" s="43"/>
      <c r="E185" s="45" t="s">
        <v>1022</v>
      </c>
      <c r="F185" s="43"/>
      <c r="G185" s="43"/>
      <c r="H185" s="43"/>
      <c r="I185" s="43"/>
      <c r="J185" s="44"/>
    </row>
    <row r="186" ht="90">
      <c r="A186" s="35" t="s">
        <v>181</v>
      </c>
      <c r="B186" s="42"/>
      <c r="C186" s="43"/>
      <c r="D186" s="43"/>
      <c r="E186" s="37" t="s">
        <v>950</v>
      </c>
      <c r="F186" s="43"/>
      <c r="G186" s="43"/>
      <c r="H186" s="43"/>
      <c r="I186" s="43"/>
      <c r="J186" s="44"/>
    </row>
    <row r="187">
      <c r="A187" s="35" t="s">
        <v>171</v>
      </c>
      <c r="B187" s="35">
        <v>44</v>
      </c>
      <c r="C187" s="36" t="s">
        <v>951</v>
      </c>
      <c r="D187" s="35" t="s">
        <v>173</v>
      </c>
      <c r="E187" s="37" t="s">
        <v>952</v>
      </c>
      <c r="F187" s="38" t="s">
        <v>322</v>
      </c>
      <c r="G187" s="39">
        <v>139.5</v>
      </c>
      <c r="H187" s="40">
        <v>0</v>
      </c>
      <c r="I187" s="40">
        <f>ROUND(G187*H187,P4)</f>
        <v>0</v>
      </c>
      <c r="J187" s="38" t="s">
        <v>271</v>
      </c>
      <c r="O187" s="41">
        <f>I187*0.21</f>
        <v>0</v>
      </c>
      <c r="P187">
        <v>3</v>
      </c>
    </row>
    <row r="188" ht="30">
      <c r="A188" s="35" t="s">
        <v>177</v>
      </c>
      <c r="B188" s="42"/>
      <c r="C188" s="43"/>
      <c r="D188" s="43"/>
      <c r="E188" s="37" t="s">
        <v>953</v>
      </c>
      <c r="F188" s="43"/>
      <c r="G188" s="43"/>
      <c r="H188" s="43"/>
      <c r="I188" s="43"/>
      <c r="J188" s="44"/>
    </row>
    <row r="189">
      <c r="A189" s="35" t="s">
        <v>179</v>
      </c>
      <c r="B189" s="42"/>
      <c r="C189" s="43"/>
      <c r="D189" s="43"/>
      <c r="E189" s="45" t="s">
        <v>1023</v>
      </c>
      <c r="F189" s="43"/>
      <c r="G189" s="43"/>
      <c r="H189" s="43"/>
      <c r="I189" s="43"/>
      <c r="J189" s="44"/>
    </row>
    <row r="190" ht="90">
      <c r="A190" s="35" t="s">
        <v>181</v>
      </c>
      <c r="B190" s="42"/>
      <c r="C190" s="43"/>
      <c r="D190" s="43"/>
      <c r="E190" s="37" t="s">
        <v>950</v>
      </c>
      <c r="F190" s="43"/>
      <c r="G190" s="43"/>
      <c r="H190" s="43"/>
      <c r="I190" s="43"/>
      <c r="J190" s="44"/>
    </row>
    <row r="191">
      <c r="A191" s="35" t="s">
        <v>171</v>
      </c>
      <c r="B191" s="35">
        <v>45</v>
      </c>
      <c r="C191" s="36" t="s">
        <v>955</v>
      </c>
      <c r="D191" s="35" t="s">
        <v>173</v>
      </c>
      <c r="E191" s="37" t="s">
        <v>956</v>
      </c>
      <c r="F191" s="38" t="s">
        <v>322</v>
      </c>
      <c r="G191" s="39">
        <v>142.19999999999999</v>
      </c>
      <c r="H191" s="40">
        <v>0</v>
      </c>
      <c r="I191" s="40">
        <f>ROUND(G191*H191,P4)</f>
        <v>0</v>
      </c>
      <c r="J191" s="38" t="s">
        <v>271</v>
      </c>
      <c r="O191" s="41">
        <f>I191*0.21</f>
        <v>0</v>
      </c>
      <c r="P191">
        <v>3</v>
      </c>
    </row>
    <row r="192" ht="30">
      <c r="A192" s="35" t="s">
        <v>177</v>
      </c>
      <c r="B192" s="42"/>
      <c r="C192" s="43"/>
      <c r="D192" s="43"/>
      <c r="E192" s="37" t="s">
        <v>1024</v>
      </c>
      <c r="F192" s="43"/>
      <c r="G192" s="43"/>
      <c r="H192" s="43"/>
      <c r="I192" s="43"/>
      <c r="J192" s="44"/>
    </row>
    <row r="193">
      <c r="A193" s="35" t="s">
        <v>179</v>
      </c>
      <c r="B193" s="42"/>
      <c r="C193" s="43"/>
      <c r="D193" s="43"/>
      <c r="E193" s="45" t="s">
        <v>1025</v>
      </c>
      <c r="F193" s="43"/>
      <c r="G193" s="43"/>
      <c r="H193" s="43"/>
      <c r="I193" s="43"/>
      <c r="J193" s="44"/>
    </row>
    <row r="194" ht="75">
      <c r="A194" s="35" t="s">
        <v>181</v>
      </c>
      <c r="B194" s="42"/>
      <c r="C194" s="43"/>
      <c r="D194" s="43"/>
      <c r="E194" s="37" t="s">
        <v>719</v>
      </c>
      <c r="F194" s="43"/>
      <c r="G194" s="43"/>
      <c r="H194" s="43"/>
      <c r="I194" s="43"/>
      <c r="J194" s="44"/>
    </row>
    <row r="195">
      <c r="A195" s="35" t="s">
        <v>171</v>
      </c>
      <c r="B195" s="35">
        <v>46</v>
      </c>
      <c r="C195" s="36" t="s">
        <v>720</v>
      </c>
      <c r="D195" s="35" t="s">
        <v>173</v>
      </c>
      <c r="E195" s="37" t="s">
        <v>721</v>
      </c>
      <c r="F195" s="38" t="s">
        <v>322</v>
      </c>
      <c r="G195" s="39">
        <v>142.19999999999999</v>
      </c>
      <c r="H195" s="40">
        <v>0</v>
      </c>
      <c r="I195" s="40">
        <f>ROUND(G195*H195,P4)</f>
        <v>0</v>
      </c>
      <c r="J195" s="38" t="s">
        <v>271</v>
      </c>
      <c r="O195" s="41">
        <f>I195*0.21</f>
        <v>0</v>
      </c>
      <c r="P195">
        <v>3</v>
      </c>
    </row>
    <row r="196" ht="30">
      <c r="A196" s="35" t="s">
        <v>177</v>
      </c>
      <c r="B196" s="42"/>
      <c r="C196" s="43"/>
      <c r="D196" s="43"/>
      <c r="E196" s="37" t="s">
        <v>1026</v>
      </c>
      <c r="F196" s="43"/>
      <c r="G196" s="43"/>
      <c r="H196" s="43"/>
      <c r="I196" s="43"/>
      <c r="J196" s="44"/>
    </row>
    <row r="197">
      <c r="A197" s="35" t="s">
        <v>179</v>
      </c>
      <c r="B197" s="42"/>
      <c r="C197" s="43"/>
      <c r="D197" s="43"/>
      <c r="E197" s="45" t="s">
        <v>1025</v>
      </c>
      <c r="F197" s="43"/>
      <c r="G197" s="43"/>
      <c r="H197" s="43"/>
      <c r="I197" s="43"/>
      <c r="J197" s="44"/>
    </row>
    <row r="198" ht="90">
      <c r="A198" s="35" t="s">
        <v>181</v>
      </c>
      <c r="B198" s="46"/>
      <c r="C198" s="47"/>
      <c r="D198" s="47"/>
      <c r="E198" s="37" t="s">
        <v>724</v>
      </c>
      <c r="F198" s="47"/>
      <c r="G198" s="47"/>
      <c r="H198" s="47"/>
      <c r="I198" s="47"/>
      <c r="J198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49</v>
      </c>
      <c r="I3" s="23">
        <f>SUMIFS(I8:I266,A8:A266,"SD")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156</v>
      </c>
      <c r="C4" s="19" t="s">
        <v>49</v>
      </c>
      <c r="D4" s="20"/>
      <c r="E4" s="21" t="s">
        <v>50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157</v>
      </c>
      <c r="B5" s="25" t="s">
        <v>158</v>
      </c>
      <c r="C5" s="7" t="s">
        <v>159</v>
      </c>
      <c r="D5" s="7" t="s">
        <v>160</v>
      </c>
      <c r="E5" s="7" t="s">
        <v>161</v>
      </c>
      <c r="F5" s="7" t="s">
        <v>162</v>
      </c>
      <c r="G5" s="7" t="s">
        <v>163</v>
      </c>
      <c r="H5" s="7" t="s">
        <v>164</v>
      </c>
      <c r="I5" s="7"/>
      <c r="J5" s="26" t="s">
        <v>165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166</v>
      </c>
      <c r="I6" s="7" t="s">
        <v>167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168</v>
      </c>
      <c r="B8" s="30"/>
      <c r="C8" s="31" t="s">
        <v>169</v>
      </c>
      <c r="D8" s="32"/>
      <c r="E8" s="29" t="s">
        <v>170</v>
      </c>
      <c r="F8" s="32"/>
      <c r="G8" s="32"/>
      <c r="H8" s="32"/>
      <c r="I8" s="33">
        <f>SUMIFS(I9:I20,A9:A20,"P")</f>
        <v>0</v>
      </c>
      <c r="J8" s="34"/>
    </row>
    <row r="9">
      <c r="A9" s="35" t="s">
        <v>171</v>
      </c>
      <c r="B9" s="35">
        <v>1</v>
      </c>
      <c r="C9" s="36" t="s">
        <v>367</v>
      </c>
      <c r="D9" s="35" t="s">
        <v>192</v>
      </c>
      <c r="E9" s="37" t="s">
        <v>368</v>
      </c>
      <c r="F9" s="38" t="s">
        <v>263</v>
      </c>
      <c r="G9" s="39">
        <v>4.4160000000000004</v>
      </c>
      <c r="H9" s="40">
        <v>0</v>
      </c>
      <c r="I9" s="40">
        <f>ROUND(G9*H9,P4)</f>
        <v>0</v>
      </c>
      <c r="J9" s="38" t="s">
        <v>176</v>
      </c>
      <c r="O9" s="41">
        <f>I9*0.21</f>
        <v>0</v>
      </c>
      <c r="P9">
        <v>3</v>
      </c>
    </row>
    <row r="10">
      <c r="A10" s="35" t="s">
        <v>177</v>
      </c>
      <c r="B10" s="42"/>
      <c r="C10" s="43"/>
      <c r="D10" s="43"/>
      <c r="E10" s="37" t="s">
        <v>567</v>
      </c>
      <c r="F10" s="43"/>
      <c r="G10" s="43"/>
      <c r="H10" s="43"/>
      <c r="I10" s="43"/>
      <c r="J10" s="44"/>
    </row>
    <row r="11">
      <c r="A11" s="35" t="s">
        <v>179</v>
      </c>
      <c r="B11" s="42"/>
      <c r="C11" s="43"/>
      <c r="D11" s="43"/>
      <c r="E11" s="45" t="s">
        <v>1027</v>
      </c>
      <c r="F11" s="43"/>
      <c r="G11" s="43"/>
      <c r="H11" s="43"/>
      <c r="I11" s="43"/>
      <c r="J11" s="44"/>
    </row>
    <row r="12" ht="75">
      <c r="A12" s="35" t="s">
        <v>181</v>
      </c>
      <c r="B12" s="42"/>
      <c r="C12" s="43"/>
      <c r="D12" s="43"/>
      <c r="E12" s="37" t="s">
        <v>371</v>
      </c>
      <c r="F12" s="43"/>
      <c r="G12" s="43"/>
      <c r="H12" s="43"/>
      <c r="I12" s="43"/>
      <c r="J12" s="44"/>
    </row>
    <row r="13">
      <c r="A13" s="35" t="s">
        <v>171</v>
      </c>
      <c r="B13" s="35">
        <v>2</v>
      </c>
      <c r="C13" s="36" t="s">
        <v>367</v>
      </c>
      <c r="D13" s="35" t="s">
        <v>199</v>
      </c>
      <c r="E13" s="37" t="s">
        <v>368</v>
      </c>
      <c r="F13" s="38" t="s">
        <v>263</v>
      </c>
      <c r="G13" s="39">
        <v>61.445999999999998</v>
      </c>
      <c r="H13" s="40">
        <v>0</v>
      </c>
      <c r="I13" s="40">
        <f>ROUND(G13*H13,P4)</f>
        <v>0</v>
      </c>
      <c r="J13" s="38" t="s">
        <v>176</v>
      </c>
      <c r="O13" s="41">
        <f>I13*0.21</f>
        <v>0</v>
      </c>
      <c r="P13">
        <v>3</v>
      </c>
    </row>
    <row r="14">
      <c r="A14" s="35" t="s">
        <v>177</v>
      </c>
      <c r="B14" s="42"/>
      <c r="C14" s="43"/>
      <c r="D14" s="43"/>
      <c r="E14" s="37" t="s">
        <v>1028</v>
      </c>
      <c r="F14" s="43"/>
      <c r="G14" s="43"/>
      <c r="H14" s="43"/>
      <c r="I14" s="43"/>
      <c r="J14" s="44"/>
    </row>
    <row r="15">
      <c r="A15" s="35" t="s">
        <v>179</v>
      </c>
      <c r="B15" s="42"/>
      <c r="C15" s="43"/>
      <c r="D15" s="43"/>
      <c r="E15" s="45" t="s">
        <v>1029</v>
      </c>
      <c r="F15" s="43"/>
      <c r="G15" s="43"/>
      <c r="H15" s="43"/>
      <c r="I15" s="43"/>
      <c r="J15" s="44"/>
    </row>
    <row r="16" ht="75">
      <c r="A16" s="35" t="s">
        <v>181</v>
      </c>
      <c r="B16" s="42"/>
      <c r="C16" s="43"/>
      <c r="D16" s="43"/>
      <c r="E16" s="37" t="s">
        <v>371</v>
      </c>
      <c r="F16" s="43"/>
      <c r="G16" s="43"/>
      <c r="H16" s="43"/>
      <c r="I16" s="43"/>
      <c r="J16" s="44"/>
    </row>
    <row r="17">
      <c r="A17" s="35" t="s">
        <v>171</v>
      </c>
      <c r="B17" s="35">
        <v>3</v>
      </c>
      <c r="C17" s="36" t="s">
        <v>367</v>
      </c>
      <c r="D17" s="35" t="s">
        <v>637</v>
      </c>
      <c r="E17" s="37" t="s">
        <v>368</v>
      </c>
      <c r="F17" s="38" t="s">
        <v>263</v>
      </c>
      <c r="G17" s="39">
        <v>7.6230000000000002</v>
      </c>
      <c r="H17" s="40">
        <v>0</v>
      </c>
      <c r="I17" s="40">
        <f>ROUND(G17*H17,P4)</f>
        <v>0</v>
      </c>
      <c r="J17" s="38" t="s">
        <v>176</v>
      </c>
      <c r="O17" s="41">
        <f>I17*0.21</f>
        <v>0</v>
      </c>
      <c r="P17">
        <v>3</v>
      </c>
    </row>
    <row r="18">
      <c r="A18" s="35" t="s">
        <v>177</v>
      </c>
      <c r="B18" s="42"/>
      <c r="C18" s="43"/>
      <c r="D18" s="43"/>
      <c r="E18" s="37" t="s">
        <v>638</v>
      </c>
      <c r="F18" s="43"/>
      <c r="G18" s="43"/>
      <c r="H18" s="43"/>
      <c r="I18" s="43"/>
      <c r="J18" s="44"/>
    </row>
    <row r="19" ht="45">
      <c r="A19" s="35" t="s">
        <v>179</v>
      </c>
      <c r="B19" s="42"/>
      <c r="C19" s="43"/>
      <c r="D19" s="43"/>
      <c r="E19" s="45" t="s">
        <v>1030</v>
      </c>
      <c r="F19" s="43"/>
      <c r="G19" s="43"/>
      <c r="H19" s="43"/>
      <c r="I19" s="43"/>
      <c r="J19" s="44"/>
    </row>
    <row r="20" ht="75">
      <c r="A20" s="35" t="s">
        <v>181</v>
      </c>
      <c r="B20" s="42"/>
      <c r="C20" s="43"/>
      <c r="D20" s="43"/>
      <c r="E20" s="37" t="s">
        <v>371</v>
      </c>
      <c r="F20" s="43"/>
      <c r="G20" s="43"/>
      <c r="H20" s="43"/>
      <c r="I20" s="43"/>
      <c r="J20" s="44"/>
    </row>
    <row r="21">
      <c r="A21" s="29" t="s">
        <v>168</v>
      </c>
      <c r="B21" s="30"/>
      <c r="C21" s="31" t="s">
        <v>237</v>
      </c>
      <c r="D21" s="32"/>
      <c r="E21" s="29" t="s">
        <v>238</v>
      </c>
      <c r="F21" s="32"/>
      <c r="G21" s="32"/>
      <c r="H21" s="32"/>
      <c r="I21" s="33">
        <f>SUMIFS(I22:I101,A22:A101,"P")</f>
        <v>0</v>
      </c>
      <c r="J21" s="34"/>
    </row>
    <row r="22">
      <c r="A22" s="35" t="s">
        <v>171</v>
      </c>
      <c r="B22" s="35">
        <v>4</v>
      </c>
      <c r="C22" s="36" t="s">
        <v>569</v>
      </c>
      <c r="D22" s="35" t="s">
        <v>173</v>
      </c>
      <c r="E22" s="37" t="s">
        <v>570</v>
      </c>
      <c r="F22" s="38" t="s">
        <v>241</v>
      </c>
      <c r="G22" s="39">
        <v>1.9199999999999999</v>
      </c>
      <c r="H22" s="40">
        <v>0</v>
      </c>
      <c r="I22" s="40">
        <f>ROUND(G22*H22,P4)</f>
        <v>0</v>
      </c>
      <c r="J22" s="38" t="s">
        <v>176</v>
      </c>
      <c r="O22" s="41">
        <f>I22*0.21</f>
        <v>0</v>
      </c>
      <c r="P22">
        <v>3</v>
      </c>
    </row>
    <row r="23" ht="45">
      <c r="A23" s="35" t="s">
        <v>177</v>
      </c>
      <c r="B23" s="42"/>
      <c r="C23" s="43"/>
      <c r="D23" s="43"/>
      <c r="E23" s="37" t="s">
        <v>1031</v>
      </c>
      <c r="F23" s="43"/>
      <c r="G23" s="43"/>
      <c r="H23" s="43"/>
      <c r="I23" s="43"/>
      <c r="J23" s="44"/>
    </row>
    <row r="24">
      <c r="A24" s="35" t="s">
        <v>179</v>
      </c>
      <c r="B24" s="42"/>
      <c r="C24" s="43"/>
      <c r="D24" s="43"/>
      <c r="E24" s="45" t="s">
        <v>1032</v>
      </c>
      <c r="F24" s="43"/>
      <c r="G24" s="43"/>
      <c r="H24" s="43"/>
      <c r="I24" s="43"/>
      <c r="J24" s="44"/>
    </row>
    <row r="25" ht="120">
      <c r="A25" s="35" t="s">
        <v>181</v>
      </c>
      <c r="B25" s="42"/>
      <c r="C25" s="43"/>
      <c r="D25" s="43"/>
      <c r="E25" s="37" t="s">
        <v>573</v>
      </c>
      <c r="F25" s="43"/>
      <c r="G25" s="43"/>
      <c r="H25" s="43"/>
      <c r="I25" s="43"/>
      <c r="J25" s="44"/>
    </row>
    <row r="26" ht="30">
      <c r="A26" s="35" t="s">
        <v>171</v>
      </c>
      <c r="B26" s="35">
        <v>5</v>
      </c>
      <c r="C26" s="36" t="s">
        <v>574</v>
      </c>
      <c r="D26" s="35" t="s">
        <v>173</v>
      </c>
      <c r="E26" s="37" t="s">
        <v>575</v>
      </c>
      <c r="F26" s="38" t="s">
        <v>241</v>
      </c>
      <c r="G26" s="39">
        <v>397.19999999999999</v>
      </c>
      <c r="H26" s="40">
        <v>0</v>
      </c>
      <c r="I26" s="40">
        <f>ROUND(G26*H26,P4)</f>
        <v>0</v>
      </c>
      <c r="J26" s="38" t="s">
        <v>176</v>
      </c>
      <c r="O26" s="41">
        <f>I26*0.21</f>
        <v>0</v>
      </c>
      <c r="P26">
        <v>3</v>
      </c>
    </row>
    <row r="27" ht="75">
      <c r="A27" s="35" t="s">
        <v>177</v>
      </c>
      <c r="B27" s="42"/>
      <c r="C27" s="43"/>
      <c r="D27" s="43"/>
      <c r="E27" s="37" t="s">
        <v>1033</v>
      </c>
      <c r="F27" s="43"/>
      <c r="G27" s="43"/>
      <c r="H27" s="43"/>
      <c r="I27" s="43"/>
      <c r="J27" s="44"/>
    </row>
    <row r="28" ht="45">
      <c r="A28" s="35" t="s">
        <v>179</v>
      </c>
      <c r="B28" s="42"/>
      <c r="C28" s="43"/>
      <c r="D28" s="43"/>
      <c r="E28" s="45" t="s">
        <v>1034</v>
      </c>
      <c r="F28" s="43"/>
      <c r="G28" s="43"/>
      <c r="H28" s="43"/>
      <c r="I28" s="43"/>
      <c r="J28" s="44"/>
    </row>
    <row r="29" ht="120">
      <c r="A29" s="35" t="s">
        <v>181</v>
      </c>
      <c r="B29" s="42"/>
      <c r="C29" s="43"/>
      <c r="D29" s="43"/>
      <c r="E29" s="37" t="s">
        <v>573</v>
      </c>
      <c r="F29" s="43"/>
      <c r="G29" s="43"/>
      <c r="H29" s="43"/>
      <c r="I29" s="43"/>
      <c r="J29" s="44"/>
    </row>
    <row r="30">
      <c r="A30" s="35" t="s">
        <v>171</v>
      </c>
      <c r="B30" s="35">
        <v>6</v>
      </c>
      <c r="C30" s="36" t="s">
        <v>578</v>
      </c>
      <c r="D30" s="35" t="s">
        <v>173</v>
      </c>
      <c r="E30" s="37" t="s">
        <v>579</v>
      </c>
      <c r="F30" s="38" t="s">
        <v>241</v>
      </c>
      <c r="G30" s="39">
        <v>135</v>
      </c>
      <c r="H30" s="40">
        <v>0</v>
      </c>
      <c r="I30" s="40">
        <f>ROUND(G30*H30,P4)</f>
        <v>0</v>
      </c>
      <c r="J30" s="38" t="s">
        <v>176</v>
      </c>
      <c r="O30" s="41">
        <f>I30*0.21</f>
        <v>0</v>
      </c>
      <c r="P30">
        <v>3</v>
      </c>
    </row>
    <row r="31" ht="30">
      <c r="A31" s="35" t="s">
        <v>177</v>
      </c>
      <c r="B31" s="42"/>
      <c r="C31" s="43"/>
      <c r="D31" s="43"/>
      <c r="E31" s="37" t="s">
        <v>809</v>
      </c>
      <c r="F31" s="43"/>
      <c r="G31" s="43"/>
      <c r="H31" s="43"/>
      <c r="I31" s="43"/>
      <c r="J31" s="44"/>
    </row>
    <row r="32">
      <c r="A32" s="35" t="s">
        <v>179</v>
      </c>
      <c r="B32" s="42"/>
      <c r="C32" s="43"/>
      <c r="D32" s="43"/>
      <c r="E32" s="45" t="s">
        <v>1035</v>
      </c>
      <c r="F32" s="43"/>
      <c r="G32" s="43"/>
      <c r="H32" s="43"/>
      <c r="I32" s="43"/>
      <c r="J32" s="44"/>
    </row>
    <row r="33" ht="120">
      <c r="A33" s="35" t="s">
        <v>181</v>
      </c>
      <c r="B33" s="42"/>
      <c r="C33" s="43"/>
      <c r="D33" s="43"/>
      <c r="E33" s="37" t="s">
        <v>573</v>
      </c>
      <c r="F33" s="43"/>
      <c r="G33" s="43"/>
      <c r="H33" s="43"/>
      <c r="I33" s="43"/>
      <c r="J33" s="44"/>
    </row>
    <row r="34">
      <c r="A34" s="35" t="s">
        <v>171</v>
      </c>
      <c r="B34" s="35">
        <v>7</v>
      </c>
      <c r="C34" s="36" t="s">
        <v>372</v>
      </c>
      <c r="D34" s="35" t="s">
        <v>173</v>
      </c>
      <c r="E34" s="37" t="s">
        <v>373</v>
      </c>
      <c r="F34" s="38" t="s">
        <v>241</v>
      </c>
      <c r="G34" s="39">
        <v>962.72000000000003</v>
      </c>
      <c r="H34" s="40">
        <v>0</v>
      </c>
      <c r="I34" s="40">
        <f>ROUND(G34*H34,P4)</f>
        <v>0</v>
      </c>
      <c r="J34" s="38" t="s">
        <v>176</v>
      </c>
      <c r="O34" s="41">
        <f>I34*0.21</f>
        <v>0</v>
      </c>
      <c r="P34">
        <v>3</v>
      </c>
    </row>
    <row r="35">
      <c r="A35" s="35" t="s">
        <v>177</v>
      </c>
      <c r="B35" s="42"/>
      <c r="C35" s="43"/>
      <c r="D35" s="43"/>
      <c r="E35" s="37" t="s">
        <v>374</v>
      </c>
      <c r="F35" s="43"/>
      <c r="G35" s="43"/>
      <c r="H35" s="43"/>
      <c r="I35" s="43"/>
      <c r="J35" s="44"/>
    </row>
    <row r="36">
      <c r="A36" s="35" t="s">
        <v>179</v>
      </c>
      <c r="B36" s="42"/>
      <c r="C36" s="43"/>
      <c r="D36" s="43"/>
      <c r="E36" s="45" t="s">
        <v>1036</v>
      </c>
      <c r="F36" s="43"/>
      <c r="G36" s="43"/>
      <c r="H36" s="43"/>
      <c r="I36" s="43"/>
      <c r="J36" s="44"/>
    </row>
    <row r="37" ht="75">
      <c r="A37" s="35" t="s">
        <v>181</v>
      </c>
      <c r="B37" s="42"/>
      <c r="C37" s="43"/>
      <c r="D37" s="43"/>
      <c r="E37" s="37" t="s">
        <v>376</v>
      </c>
      <c r="F37" s="43"/>
      <c r="G37" s="43"/>
      <c r="H37" s="43"/>
      <c r="I37" s="43"/>
      <c r="J37" s="44"/>
    </row>
    <row r="38">
      <c r="A38" s="35" t="s">
        <v>171</v>
      </c>
      <c r="B38" s="35">
        <v>8</v>
      </c>
      <c r="C38" s="36" t="s">
        <v>377</v>
      </c>
      <c r="D38" s="35" t="s">
        <v>173</v>
      </c>
      <c r="E38" s="37" t="s">
        <v>378</v>
      </c>
      <c r="F38" s="38" t="s">
        <v>241</v>
      </c>
      <c r="G38" s="39">
        <v>1480.5</v>
      </c>
      <c r="H38" s="40">
        <v>0</v>
      </c>
      <c r="I38" s="40">
        <f>ROUND(G38*H38,P4)</f>
        <v>0</v>
      </c>
      <c r="J38" s="38" t="s">
        <v>176</v>
      </c>
      <c r="O38" s="41">
        <f>I38*0.21</f>
        <v>0</v>
      </c>
      <c r="P38">
        <v>3</v>
      </c>
    </row>
    <row r="39" ht="30">
      <c r="A39" s="35" t="s">
        <v>177</v>
      </c>
      <c r="B39" s="42"/>
      <c r="C39" s="43"/>
      <c r="D39" s="43"/>
      <c r="E39" s="37" t="s">
        <v>1037</v>
      </c>
      <c r="F39" s="43"/>
      <c r="G39" s="43"/>
      <c r="H39" s="43"/>
      <c r="I39" s="43"/>
      <c r="J39" s="44"/>
    </row>
    <row r="40">
      <c r="A40" s="35" t="s">
        <v>179</v>
      </c>
      <c r="B40" s="42"/>
      <c r="C40" s="43"/>
      <c r="D40" s="43"/>
      <c r="E40" s="45" t="s">
        <v>1038</v>
      </c>
      <c r="F40" s="43"/>
      <c r="G40" s="43"/>
      <c r="H40" s="43"/>
      <c r="I40" s="43"/>
      <c r="J40" s="44"/>
    </row>
    <row r="41" ht="409.5">
      <c r="A41" s="35" t="s">
        <v>181</v>
      </c>
      <c r="B41" s="42"/>
      <c r="C41" s="43"/>
      <c r="D41" s="43"/>
      <c r="E41" s="37" t="s">
        <v>381</v>
      </c>
      <c r="F41" s="43"/>
      <c r="G41" s="43"/>
      <c r="H41" s="43"/>
      <c r="I41" s="43"/>
      <c r="J41" s="44"/>
    </row>
    <row r="42">
      <c r="A42" s="35" t="s">
        <v>171</v>
      </c>
      <c r="B42" s="35">
        <v>9</v>
      </c>
      <c r="C42" s="36" t="s">
        <v>382</v>
      </c>
      <c r="D42" s="35" t="s">
        <v>173</v>
      </c>
      <c r="E42" s="37" t="s">
        <v>383</v>
      </c>
      <c r="F42" s="38" t="s">
        <v>241</v>
      </c>
      <c r="G42" s="39">
        <v>5548.5590000000002</v>
      </c>
      <c r="H42" s="40">
        <v>0</v>
      </c>
      <c r="I42" s="40">
        <f>ROUND(G42*H42,P4)</f>
        <v>0</v>
      </c>
      <c r="J42" s="38" t="s">
        <v>176</v>
      </c>
      <c r="O42" s="41">
        <f>I42*0.21</f>
        <v>0</v>
      </c>
      <c r="P42">
        <v>3</v>
      </c>
    </row>
    <row r="43" ht="60">
      <c r="A43" s="35" t="s">
        <v>177</v>
      </c>
      <c r="B43" s="42"/>
      <c r="C43" s="43"/>
      <c r="D43" s="43"/>
      <c r="E43" s="37" t="s">
        <v>1039</v>
      </c>
      <c r="F43" s="43"/>
      <c r="G43" s="43"/>
      <c r="H43" s="43"/>
      <c r="I43" s="43"/>
      <c r="J43" s="44"/>
    </row>
    <row r="44" ht="75">
      <c r="A44" s="35" t="s">
        <v>179</v>
      </c>
      <c r="B44" s="42"/>
      <c r="C44" s="43"/>
      <c r="D44" s="43"/>
      <c r="E44" s="45" t="s">
        <v>1040</v>
      </c>
      <c r="F44" s="43"/>
      <c r="G44" s="43"/>
      <c r="H44" s="43"/>
      <c r="I44" s="43"/>
      <c r="J44" s="44"/>
    </row>
    <row r="45" ht="405">
      <c r="A45" s="35" t="s">
        <v>181</v>
      </c>
      <c r="B45" s="42"/>
      <c r="C45" s="43"/>
      <c r="D45" s="43"/>
      <c r="E45" s="37" t="s">
        <v>386</v>
      </c>
      <c r="F45" s="43"/>
      <c r="G45" s="43"/>
      <c r="H45" s="43"/>
      <c r="I45" s="43"/>
      <c r="J45" s="44"/>
    </row>
    <row r="46">
      <c r="A46" s="35" t="s">
        <v>171</v>
      </c>
      <c r="B46" s="35">
        <v>10</v>
      </c>
      <c r="C46" s="36" t="s">
        <v>387</v>
      </c>
      <c r="D46" s="35" t="s">
        <v>173</v>
      </c>
      <c r="E46" s="37" t="s">
        <v>388</v>
      </c>
      <c r="F46" s="38" t="s">
        <v>241</v>
      </c>
      <c r="G46" s="39">
        <v>266.14999999999998</v>
      </c>
      <c r="H46" s="40">
        <v>0</v>
      </c>
      <c r="I46" s="40">
        <f>ROUND(G46*H46,P4)</f>
        <v>0</v>
      </c>
      <c r="J46" s="38" t="s">
        <v>271</v>
      </c>
      <c r="O46" s="41">
        <f>I46*0.21</f>
        <v>0</v>
      </c>
      <c r="P46">
        <v>3</v>
      </c>
    </row>
    <row r="47">
      <c r="A47" s="35" t="s">
        <v>177</v>
      </c>
      <c r="B47" s="42"/>
      <c r="C47" s="43"/>
      <c r="D47" s="43"/>
      <c r="E47" s="37" t="s">
        <v>1041</v>
      </c>
      <c r="F47" s="43"/>
      <c r="G47" s="43"/>
      <c r="H47" s="43"/>
      <c r="I47" s="43"/>
      <c r="J47" s="44"/>
    </row>
    <row r="48">
      <c r="A48" s="35" t="s">
        <v>179</v>
      </c>
      <c r="B48" s="42"/>
      <c r="C48" s="43"/>
      <c r="D48" s="43"/>
      <c r="E48" s="45" t="s">
        <v>1042</v>
      </c>
      <c r="F48" s="43"/>
      <c r="G48" s="43"/>
      <c r="H48" s="43"/>
      <c r="I48" s="43"/>
      <c r="J48" s="44"/>
    </row>
    <row r="49" ht="405">
      <c r="A49" s="35" t="s">
        <v>181</v>
      </c>
      <c r="B49" s="42"/>
      <c r="C49" s="43"/>
      <c r="D49" s="43"/>
      <c r="E49" s="37" t="s">
        <v>391</v>
      </c>
      <c r="F49" s="43"/>
      <c r="G49" s="43"/>
      <c r="H49" s="43"/>
      <c r="I49" s="43"/>
      <c r="J49" s="44"/>
    </row>
    <row r="50">
      <c r="A50" s="35" t="s">
        <v>171</v>
      </c>
      <c r="B50" s="35">
        <v>11</v>
      </c>
      <c r="C50" s="36" t="s">
        <v>239</v>
      </c>
      <c r="D50" s="35" t="s">
        <v>173</v>
      </c>
      <c r="E50" s="37" t="s">
        <v>240</v>
      </c>
      <c r="F50" s="38" t="s">
        <v>241</v>
      </c>
      <c r="G50" s="39">
        <v>8.3000000000000007</v>
      </c>
      <c r="H50" s="40">
        <v>0</v>
      </c>
      <c r="I50" s="40">
        <f>ROUND(G50*H50,P4)</f>
        <v>0</v>
      </c>
      <c r="J50" s="38" t="s">
        <v>176</v>
      </c>
      <c r="O50" s="41">
        <f>I50*0.21</f>
        <v>0</v>
      </c>
      <c r="P50">
        <v>3</v>
      </c>
    </row>
    <row r="51">
      <c r="A51" s="35" t="s">
        <v>177</v>
      </c>
      <c r="B51" s="42"/>
      <c r="C51" s="43"/>
      <c r="D51" s="43"/>
      <c r="E51" s="37" t="s">
        <v>975</v>
      </c>
      <c r="F51" s="43"/>
      <c r="G51" s="43"/>
      <c r="H51" s="43"/>
      <c r="I51" s="43"/>
      <c r="J51" s="44"/>
    </row>
    <row r="52">
      <c r="A52" s="35" t="s">
        <v>179</v>
      </c>
      <c r="B52" s="42"/>
      <c r="C52" s="43"/>
      <c r="D52" s="43"/>
      <c r="E52" s="45" t="s">
        <v>1043</v>
      </c>
      <c r="F52" s="43"/>
      <c r="G52" s="43"/>
      <c r="H52" s="43"/>
      <c r="I52" s="43"/>
      <c r="J52" s="44"/>
    </row>
    <row r="53" ht="409.5">
      <c r="A53" s="35" t="s">
        <v>181</v>
      </c>
      <c r="B53" s="42"/>
      <c r="C53" s="43"/>
      <c r="D53" s="43"/>
      <c r="E53" s="37" t="s">
        <v>244</v>
      </c>
      <c r="F53" s="43"/>
      <c r="G53" s="43"/>
      <c r="H53" s="43"/>
      <c r="I53" s="43"/>
      <c r="J53" s="44"/>
    </row>
    <row r="54">
      <c r="A54" s="35" t="s">
        <v>171</v>
      </c>
      <c r="B54" s="35">
        <v>12</v>
      </c>
      <c r="C54" s="36" t="s">
        <v>392</v>
      </c>
      <c r="D54" s="35" t="s">
        <v>173</v>
      </c>
      <c r="E54" s="37" t="s">
        <v>393</v>
      </c>
      <c r="F54" s="38" t="s">
        <v>241</v>
      </c>
      <c r="G54" s="39">
        <v>3860.3699999999999</v>
      </c>
      <c r="H54" s="40">
        <v>0</v>
      </c>
      <c r="I54" s="40">
        <f>ROUND(G54*H54,P4)</f>
        <v>0</v>
      </c>
      <c r="J54" s="38" t="s">
        <v>176</v>
      </c>
      <c r="O54" s="41">
        <f>I54*0.21</f>
        <v>0</v>
      </c>
      <c r="P54">
        <v>3</v>
      </c>
    </row>
    <row r="55" ht="75">
      <c r="A55" s="35" t="s">
        <v>177</v>
      </c>
      <c r="B55" s="42"/>
      <c r="C55" s="43"/>
      <c r="D55" s="43"/>
      <c r="E55" s="37" t="s">
        <v>394</v>
      </c>
      <c r="F55" s="43"/>
      <c r="G55" s="43"/>
      <c r="H55" s="43"/>
      <c r="I55" s="43"/>
      <c r="J55" s="44"/>
    </row>
    <row r="56">
      <c r="A56" s="35" t="s">
        <v>179</v>
      </c>
      <c r="B56" s="42"/>
      <c r="C56" s="43"/>
      <c r="D56" s="43"/>
      <c r="E56" s="45" t="s">
        <v>1044</v>
      </c>
      <c r="F56" s="43"/>
      <c r="G56" s="43"/>
      <c r="H56" s="43"/>
      <c r="I56" s="43"/>
      <c r="J56" s="44"/>
    </row>
    <row r="57" ht="375">
      <c r="A57" s="35" t="s">
        <v>181</v>
      </c>
      <c r="B57" s="42"/>
      <c r="C57" s="43"/>
      <c r="D57" s="43"/>
      <c r="E57" s="37" t="s">
        <v>396</v>
      </c>
      <c r="F57" s="43"/>
      <c r="G57" s="43"/>
      <c r="H57" s="43"/>
      <c r="I57" s="43"/>
      <c r="J57" s="44"/>
    </row>
    <row r="58">
      <c r="A58" s="35" t="s">
        <v>171</v>
      </c>
      <c r="B58" s="35">
        <v>13</v>
      </c>
      <c r="C58" s="36" t="s">
        <v>245</v>
      </c>
      <c r="D58" s="35" t="s">
        <v>173</v>
      </c>
      <c r="E58" s="37" t="s">
        <v>246</v>
      </c>
      <c r="F58" s="38" t="s">
        <v>241</v>
      </c>
      <c r="G58" s="39">
        <v>3125.9949999999999</v>
      </c>
      <c r="H58" s="40">
        <v>0</v>
      </c>
      <c r="I58" s="40">
        <f>ROUND(G58*H58,P4)</f>
        <v>0</v>
      </c>
      <c r="J58" s="38" t="s">
        <v>176</v>
      </c>
      <c r="O58" s="41">
        <f>I58*0.21</f>
        <v>0</v>
      </c>
      <c r="P58">
        <v>3</v>
      </c>
    </row>
    <row r="59">
      <c r="A59" s="35" t="s">
        <v>177</v>
      </c>
      <c r="B59" s="42"/>
      <c r="C59" s="43"/>
      <c r="D59" s="43"/>
      <c r="E59" s="37" t="s">
        <v>247</v>
      </c>
      <c r="F59" s="43"/>
      <c r="G59" s="43"/>
      <c r="H59" s="43"/>
      <c r="I59" s="43"/>
      <c r="J59" s="44"/>
    </row>
    <row r="60" ht="105">
      <c r="A60" s="35" t="s">
        <v>179</v>
      </c>
      <c r="B60" s="42"/>
      <c r="C60" s="43"/>
      <c r="D60" s="43"/>
      <c r="E60" s="45" t="s">
        <v>1045</v>
      </c>
      <c r="F60" s="43"/>
      <c r="G60" s="43"/>
      <c r="H60" s="43"/>
      <c r="I60" s="43"/>
      <c r="J60" s="44"/>
    </row>
    <row r="61" ht="270">
      <c r="A61" s="35" t="s">
        <v>181</v>
      </c>
      <c r="B61" s="42"/>
      <c r="C61" s="43"/>
      <c r="D61" s="43"/>
      <c r="E61" s="37" t="s">
        <v>248</v>
      </c>
      <c r="F61" s="43"/>
      <c r="G61" s="43"/>
      <c r="H61" s="43"/>
      <c r="I61" s="43"/>
      <c r="J61" s="44"/>
    </row>
    <row r="62" ht="30">
      <c r="A62" s="35" t="s">
        <v>171</v>
      </c>
      <c r="B62" s="35">
        <v>14</v>
      </c>
      <c r="C62" s="36" t="s">
        <v>863</v>
      </c>
      <c r="D62" s="35" t="s">
        <v>173</v>
      </c>
      <c r="E62" s="37" t="s">
        <v>864</v>
      </c>
      <c r="F62" s="38" t="s">
        <v>241</v>
      </c>
      <c r="G62" s="39">
        <v>725.47000000000003</v>
      </c>
      <c r="H62" s="40">
        <v>0</v>
      </c>
      <c r="I62" s="40">
        <f>ROUND(G62*H62,P4)</f>
        <v>0</v>
      </c>
      <c r="J62" s="38" t="s">
        <v>176</v>
      </c>
      <c r="O62" s="41">
        <f>I62*0.21</f>
        <v>0</v>
      </c>
      <c r="P62">
        <v>3</v>
      </c>
    </row>
    <row r="63" ht="90">
      <c r="A63" s="35" t="s">
        <v>177</v>
      </c>
      <c r="B63" s="42"/>
      <c r="C63" s="43"/>
      <c r="D63" s="43"/>
      <c r="E63" s="37" t="s">
        <v>1046</v>
      </c>
      <c r="F63" s="43"/>
      <c r="G63" s="43"/>
      <c r="H63" s="43"/>
      <c r="I63" s="43"/>
      <c r="J63" s="44"/>
    </row>
    <row r="64">
      <c r="A64" s="35" t="s">
        <v>179</v>
      </c>
      <c r="B64" s="42"/>
      <c r="C64" s="43"/>
      <c r="D64" s="43"/>
      <c r="E64" s="45" t="s">
        <v>1047</v>
      </c>
      <c r="F64" s="43"/>
      <c r="G64" s="43"/>
      <c r="H64" s="43"/>
      <c r="I64" s="43"/>
      <c r="J64" s="44"/>
    </row>
    <row r="65" ht="270">
      <c r="A65" s="35" t="s">
        <v>181</v>
      </c>
      <c r="B65" s="42"/>
      <c r="C65" s="43"/>
      <c r="D65" s="43"/>
      <c r="E65" s="37" t="s">
        <v>248</v>
      </c>
      <c r="F65" s="43"/>
      <c r="G65" s="43"/>
      <c r="H65" s="43"/>
      <c r="I65" s="43"/>
      <c r="J65" s="44"/>
    </row>
    <row r="66">
      <c r="A66" s="35" t="s">
        <v>171</v>
      </c>
      <c r="B66" s="35">
        <v>15</v>
      </c>
      <c r="C66" s="36" t="s">
        <v>398</v>
      </c>
      <c r="D66" s="35" t="s">
        <v>188</v>
      </c>
      <c r="E66" s="37" t="s">
        <v>399</v>
      </c>
      <c r="F66" s="38" t="s">
        <v>241</v>
      </c>
      <c r="G66" s="39">
        <v>465.5</v>
      </c>
      <c r="H66" s="40">
        <v>0</v>
      </c>
      <c r="I66" s="40">
        <f>ROUND(G66*H66,P4)</f>
        <v>0</v>
      </c>
      <c r="J66" s="38" t="s">
        <v>271</v>
      </c>
      <c r="O66" s="41">
        <f>I66*0.21</f>
        <v>0</v>
      </c>
      <c r="P66">
        <v>3</v>
      </c>
    </row>
    <row r="67" ht="45">
      <c r="A67" s="35" t="s">
        <v>177</v>
      </c>
      <c r="B67" s="42"/>
      <c r="C67" s="43"/>
      <c r="D67" s="43"/>
      <c r="E67" s="37" t="s">
        <v>1048</v>
      </c>
      <c r="F67" s="43"/>
      <c r="G67" s="43"/>
      <c r="H67" s="43"/>
      <c r="I67" s="43"/>
      <c r="J67" s="44"/>
    </row>
    <row r="68">
      <c r="A68" s="35" t="s">
        <v>179</v>
      </c>
      <c r="B68" s="42"/>
      <c r="C68" s="43"/>
      <c r="D68" s="43"/>
      <c r="E68" s="45" t="s">
        <v>1049</v>
      </c>
      <c r="F68" s="43"/>
      <c r="G68" s="43"/>
      <c r="H68" s="43"/>
      <c r="I68" s="43"/>
      <c r="J68" s="44"/>
    </row>
    <row r="69" ht="405">
      <c r="A69" s="35" t="s">
        <v>181</v>
      </c>
      <c r="B69" s="42"/>
      <c r="C69" s="43"/>
      <c r="D69" s="43"/>
      <c r="E69" s="37" t="s">
        <v>402</v>
      </c>
      <c r="F69" s="43"/>
      <c r="G69" s="43"/>
      <c r="H69" s="43"/>
      <c r="I69" s="43"/>
      <c r="J69" s="44"/>
    </row>
    <row r="70">
      <c r="A70" s="35" t="s">
        <v>171</v>
      </c>
      <c r="B70" s="35">
        <v>16</v>
      </c>
      <c r="C70" s="36" t="s">
        <v>398</v>
      </c>
      <c r="D70" s="35" t="s">
        <v>192</v>
      </c>
      <c r="E70" s="37" t="s">
        <v>399</v>
      </c>
      <c r="F70" s="38" t="s">
        <v>241</v>
      </c>
      <c r="G70" s="39">
        <v>136.80000000000001</v>
      </c>
      <c r="H70" s="40">
        <v>0</v>
      </c>
      <c r="I70" s="40">
        <f>ROUND(G70*H70,P4)</f>
        <v>0</v>
      </c>
      <c r="J70" s="38" t="s">
        <v>271</v>
      </c>
      <c r="O70" s="41">
        <f>I70*0.21</f>
        <v>0</v>
      </c>
      <c r="P70">
        <v>3</v>
      </c>
    </row>
    <row r="71" ht="45">
      <c r="A71" s="35" t="s">
        <v>177</v>
      </c>
      <c r="B71" s="42"/>
      <c r="C71" s="43"/>
      <c r="D71" s="43"/>
      <c r="E71" s="37" t="s">
        <v>1050</v>
      </c>
      <c r="F71" s="43"/>
      <c r="G71" s="43"/>
      <c r="H71" s="43"/>
      <c r="I71" s="43"/>
      <c r="J71" s="44"/>
    </row>
    <row r="72">
      <c r="A72" s="35" t="s">
        <v>179</v>
      </c>
      <c r="B72" s="42"/>
      <c r="C72" s="43"/>
      <c r="D72" s="43"/>
      <c r="E72" s="45" t="s">
        <v>1051</v>
      </c>
      <c r="F72" s="43"/>
      <c r="G72" s="43"/>
      <c r="H72" s="43"/>
      <c r="I72" s="43"/>
      <c r="J72" s="44"/>
    </row>
    <row r="73" ht="405">
      <c r="A73" s="35" t="s">
        <v>181</v>
      </c>
      <c r="B73" s="42"/>
      <c r="C73" s="43"/>
      <c r="D73" s="43"/>
      <c r="E73" s="37" t="s">
        <v>402</v>
      </c>
      <c r="F73" s="43"/>
      <c r="G73" s="43"/>
      <c r="H73" s="43"/>
      <c r="I73" s="43"/>
      <c r="J73" s="44"/>
    </row>
    <row r="74">
      <c r="A74" s="35" t="s">
        <v>171</v>
      </c>
      <c r="B74" s="35">
        <v>17</v>
      </c>
      <c r="C74" s="36" t="s">
        <v>403</v>
      </c>
      <c r="D74" s="35" t="s">
        <v>173</v>
      </c>
      <c r="E74" s="37" t="s">
        <v>404</v>
      </c>
      <c r="F74" s="38" t="s">
        <v>241</v>
      </c>
      <c r="G74" s="39">
        <v>80</v>
      </c>
      <c r="H74" s="40">
        <v>0</v>
      </c>
      <c r="I74" s="40">
        <f>ROUND(G74*H74,P4)</f>
        <v>0</v>
      </c>
      <c r="J74" s="38" t="s">
        <v>176</v>
      </c>
      <c r="O74" s="41">
        <f>I74*0.21</f>
        <v>0</v>
      </c>
      <c r="P74">
        <v>3</v>
      </c>
    </row>
    <row r="75" ht="60">
      <c r="A75" s="35" t="s">
        <v>177</v>
      </c>
      <c r="B75" s="42"/>
      <c r="C75" s="43"/>
      <c r="D75" s="43"/>
      <c r="E75" s="37" t="s">
        <v>405</v>
      </c>
      <c r="F75" s="43"/>
      <c r="G75" s="43"/>
      <c r="H75" s="43"/>
      <c r="I75" s="43"/>
      <c r="J75" s="44"/>
    </row>
    <row r="76">
      <c r="A76" s="35" t="s">
        <v>179</v>
      </c>
      <c r="B76" s="42"/>
      <c r="C76" s="43"/>
      <c r="D76" s="43"/>
      <c r="E76" s="45" t="s">
        <v>1052</v>
      </c>
      <c r="F76" s="43"/>
      <c r="G76" s="43"/>
      <c r="H76" s="43"/>
      <c r="I76" s="43"/>
      <c r="J76" s="44"/>
    </row>
    <row r="77" ht="345">
      <c r="A77" s="35" t="s">
        <v>181</v>
      </c>
      <c r="B77" s="42"/>
      <c r="C77" s="43"/>
      <c r="D77" s="43"/>
      <c r="E77" s="37" t="s">
        <v>407</v>
      </c>
      <c r="F77" s="43"/>
      <c r="G77" s="43"/>
      <c r="H77" s="43"/>
      <c r="I77" s="43"/>
      <c r="J77" s="44"/>
    </row>
    <row r="78">
      <c r="A78" s="35" t="s">
        <v>171</v>
      </c>
      <c r="B78" s="35">
        <v>18</v>
      </c>
      <c r="C78" s="36" t="s">
        <v>249</v>
      </c>
      <c r="D78" s="35" t="s">
        <v>173</v>
      </c>
      <c r="E78" s="37" t="s">
        <v>250</v>
      </c>
      <c r="F78" s="38" t="s">
        <v>241</v>
      </c>
      <c r="G78" s="39">
        <v>6.2999999999999998</v>
      </c>
      <c r="H78" s="40">
        <v>0</v>
      </c>
      <c r="I78" s="40">
        <f>ROUND(G78*H78,P4)</f>
        <v>0</v>
      </c>
      <c r="J78" s="38" t="s">
        <v>176</v>
      </c>
      <c r="O78" s="41">
        <f>I78*0.21</f>
        <v>0</v>
      </c>
      <c r="P78">
        <v>3</v>
      </c>
    </row>
    <row r="79" ht="30">
      <c r="A79" s="35" t="s">
        <v>177</v>
      </c>
      <c r="B79" s="42"/>
      <c r="C79" s="43"/>
      <c r="D79" s="43"/>
      <c r="E79" s="37" t="s">
        <v>982</v>
      </c>
      <c r="F79" s="43"/>
      <c r="G79" s="43"/>
      <c r="H79" s="43"/>
      <c r="I79" s="43"/>
      <c r="J79" s="44"/>
    </row>
    <row r="80">
      <c r="A80" s="35" t="s">
        <v>179</v>
      </c>
      <c r="B80" s="42"/>
      <c r="C80" s="43"/>
      <c r="D80" s="43"/>
      <c r="E80" s="45" t="s">
        <v>983</v>
      </c>
      <c r="F80" s="43"/>
      <c r="G80" s="43"/>
      <c r="H80" s="43"/>
      <c r="I80" s="43"/>
      <c r="J80" s="44"/>
    </row>
    <row r="81" ht="330">
      <c r="A81" s="35" t="s">
        <v>181</v>
      </c>
      <c r="B81" s="42"/>
      <c r="C81" s="43"/>
      <c r="D81" s="43"/>
      <c r="E81" s="37" t="s">
        <v>253</v>
      </c>
      <c r="F81" s="43"/>
      <c r="G81" s="43"/>
      <c r="H81" s="43"/>
      <c r="I81" s="43"/>
      <c r="J81" s="44"/>
    </row>
    <row r="82">
      <c r="A82" s="35" t="s">
        <v>171</v>
      </c>
      <c r="B82" s="35">
        <v>19</v>
      </c>
      <c r="C82" s="36" t="s">
        <v>254</v>
      </c>
      <c r="D82" s="35" t="s">
        <v>173</v>
      </c>
      <c r="E82" s="37" t="s">
        <v>255</v>
      </c>
      <c r="F82" s="38" t="s">
        <v>241</v>
      </c>
      <c r="G82" s="39">
        <v>5.3120000000000003</v>
      </c>
      <c r="H82" s="40">
        <v>0</v>
      </c>
      <c r="I82" s="40">
        <f>ROUND(G82*H82,P4)</f>
        <v>0</v>
      </c>
      <c r="J82" s="38" t="s">
        <v>176</v>
      </c>
      <c r="O82" s="41">
        <f>I82*0.21</f>
        <v>0</v>
      </c>
      <c r="P82">
        <v>3</v>
      </c>
    </row>
    <row r="83" ht="45">
      <c r="A83" s="35" t="s">
        <v>177</v>
      </c>
      <c r="B83" s="42"/>
      <c r="C83" s="43"/>
      <c r="D83" s="43"/>
      <c r="E83" s="37" t="s">
        <v>984</v>
      </c>
      <c r="F83" s="43"/>
      <c r="G83" s="43"/>
      <c r="H83" s="43"/>
      <c r="I83" s="43"/>
      <c r="J83" s="44"/>
    </row>
    <row r="84">
      <c r="A84" s="35" t="s">
        <v>179</v>
      </c>
      <c r="B84" s="42"/>
      <c r="C84" s="43"/>
      <c r="D84" s="43"/>
      <c r="E84" s="45" t="s">
        <v>1053</v>
      </c>
      <c r="F84" s="43"/>
      <c r="G84" s="43"/>
      <c r="H84" s="43"/>
      <c r="I84" s="43"/>
      <c r="J84" s="44"/>
    </row>
    <row r="85" ht="409.5">
      <c r="A85" s="35" t="s">
        <v>181</v>
      </c>
      <c r="B85" s="42"/>
      <c r="C85" s="43"/>
      <c r="D85" s="43"/>
      <c r="E85" s="37" t="s">
        <v>258</v>
      </c>
      <c r="F85" s="43"/>
      <c r="G85" s="43"/>
      <c r="H85" s="43"/>
      <c r="I85" s="43"/>
      <c r="J85" s="44"/>
    </row>
    <row r="86">
      <c r="A86" s="35" t="s">
        <v>171</v>
      </c>
      <c r="B86" s="35">
        <v>20</v>
      </c>
      <c r="C86" s="36" t="s">
        <v>408</v>
      </c>
      <c r="D86" s="35" t="s">
        <v>173</v>
      </c>
      <c r="E86" s="37" t="s">
        <v>409</v>
      </c>
      <c r="F86" s="38" t="s">
        <v>303</v>
      </c>
      <c r="G86" s="39">
        <v>2565.9400000000001</v>
      </c>
      <c r="H86" s="40">
        <v>0</v>
      </c>
      <c r="I86" s="40">
        <f>ROUND(G86*H86,P4)</f>
        <v>0</v>
      </c>
      <c r="J86" s="38" t="s">
        <v>176</v>
      </c>
      <c r="O86" s="41">
        <f>I86*0.21</f>
        <v>0</v>
      </c>
      <c r="P86">
        <v>3</v>
      </c>
    </row>
    <row r="87">
      <c r="A87" s="35" t="s">
        <v>177</v>
      </c>
      <c r="B87" s="42"/>
      <c r="C87" s="43"/>
      <c r="D87" s="43"/>
      <c r="E87" s="37" t="s">
        <v>410</v>
      </c>
      <c r="F87" s="43"/>
      <c r="G87" s="43"/>
      <c r="H87" s="43"/>
      <c r="I87" s="43"/>
      <c r="J87" s="44"/>
    </row>
    <row r="88">
      <c r="A88" s="35" t="s">
        <v>179</v>
      </c>
      <c r="B88" s="42"/>
      <c r="C88" s="43"/>
      <c r="D88" s="43"/>
      <c r="E88" s="45" t="s">
        <v>1054</v>
      </c>
      <c r="F88" s="43"/>
      <c r="G88" s="43"/>
      <c r="H88" s="43"/>
      <c r="I88" s="43"/>
      <c r="J88" s="44"/>
    </row>
    <row r="89" ht="75">
      <c r="A89" s="35" t="s">
        <v>181</v>
      </c>
      <c r="B89" s="42"/>
      <c r="C89" s="43"/>
      <c r="D89" s="43"/>
      <c r="E89" s="37" t="s">
        <v>412</v>
      </c>
      <c r="F89" s="43"/>
      <c r="G89" s="43"/>
      <c r="H89" s="43"/>
      <c r="I89" s="43"/>
      <c r="J89" s="44"/>
    </row>
    <row r="90">
      <c r="A90" s="35" t="s">
        <v>171</v>
      </c>
      <c r="B90" s="35">
        <v>21</v>
      </c>
      <c r="C90" s="36" t="s">
        <v>413</v>
      </c>
      <c r="D90" s="35" t="s">
        <v>173</v>
      </c>
      <c r="E90" s="37" t="s">
        <v>414</v>
      </c>
      <c r="F90" s="38" t="s">
        <v>303</v>
      </c>
      <c r="G90" s="39">
        <v>2144.4279999999999</v>
      </c>
      <c r="H90" s="40">
        <v>0</v>
      </c>
      <c r="I90" s="40">
        <f>ROUND(G90*H90,P4)</f>
        <v>0</v>
      </c>
      <c r="J90" s="38" t="s">
        <v>176</v>
      </c>
      <c r="O90" s="41">
        <f>I90*0.21</f>
        <v>0</v>
      </c>
      <c r="P90">
        <v>3</v>
      </c>
    </row>
    <row r="91">
      <c r="A91" s="35" t="s">
        <v>177</v>
      </c>
      <c r="B91" s="42"/>
      <c r="C91" s="43"/>
      <c r="D91" s="43"/>
      <c r="E91" s="37" t="s">
        <v>415</v>
      </c>
      <c r="F91" s="43"/>
      <c r="G91" s="43"/>
      <c r="H91" s="43"/>
      <c r="I91" s="43"/>
      <c r="J91" s="44"/>
    </row>
    <row r="92">
      <c r="A92" s="35" t="s">
        <v>179</v>
      </c>
      <c r="B92" s="42"/>
      <c r="C92" s="43"/>
      <c r="D92" s="43"/>
      <c r="E92" s="45" t="s">
        <v>1055</v>
      </c>
      <c r="F92" s="43"/>
      <c r="G92" s="43"/>
      <c r="H92" s="43"/>
      <c r="I92" s="43"/>
      <c r="J92" s="44"/>
    </row>
    <row r="93" ht="75">
      <c r="A93" s="35" t="s">
        <v>181</v>
      </c>
      <c r="B93" s="42"/>
      <c r="C93" s="43"/>
      <c r="D93" s="43"/>
      <c r="E93" s="37" t="s">
        <v>417</v>
      </c>
      <c r="F93" s="43"/>
      <c r="G93" s="43"/>
      <c r="H93" s="43"/>
      <c r="I93" s="43"/>
      <c r="J93" s="44"/>
    </row>
    <row r="94">
      <c r="A94" s="35" t="s">
        <v>171</v>
      </c>
      <c r="B94" s="35">
        <v>63</v>
      </c>
      <c r="C94" s="36" t="s">
        <v>418</v>
      </c>
      <c r="D94" s="35" t="s">
        <v>173</v>
      </c>
      <c r="E94" s="37" t="s">
        <v>419</v>
      </c>
      <c r="F94" s="38" t="s">
        <v>241</v>
      </c>
      <c r="G94" s="39">
        <v>607.98000000000002</v>
      </c>
      <c r="H94" s="40">
        <v>0</v>
      </c>
      <c r="I94" s="40">
        <f>ROUND(G94*H94,P4)</f>
        <v>0</v>
      </c>
      <c r="J94" s="38" t="s">
        <v>176</v>
      </c>
      <c r="O94" s="41">
        <f>I94*0.21</f>
        <v>0</v>
      </c>
      <c r="P94">
        <v>3</v>
      </c>
    </row>
    <row r="95">
      <c r="A95" s="35" t="s">
        <v>177</v>
      </c>
      <c r="B95" s="42"/>
      <c r="C95" s="43"/>
      <c r="D95" s="43"/>
      <c r="E95" s="37" t="s">
        <v>420</v>
      </c>
      <c r="F95" s="43"/>
      <c r="G95" s="43"/>
      <c r="H95" s="43"/>
      <c r="I95" s="43"/>
      <c r="J95" s="44"/>
    </row>
    <row r="96">
      <c r="A96" s="35" t="s">
        <v>179</v>
      </c>
      <c r="B96" s="42"/>
      <c r="C96" s="43"/>
      <c r="D96" s="43"/>
      <c r="E96" s="45" t="s">
        <v>1056</v>
      </c>
      <c r="F96" s="43"/>
      <c r="G96" s="43"/>
      <c r="H96" s="43"/>
      <c r="I96" s="43"/>
      <c r="J96" s="44"/>
    </row>
    <row r="97" ht="45">
      <c r="A97" s="35" t="s">
        <v>181</v>
      </c>
      <c r="B97" s="42"/>
      <c r="C97" s="43"/>
      <c r="D97" s="43"/>
      <c r="E97" s="37" t="s">
        <v>422</v>
      </c>
      <c r="F97" s="43"/>
      <c r="G97" s="43"/>
      <c r="H97" s="43"/>
      <c r="I97" s="43"/>
      <c r="J97" s="44"/>
    </row>
    <row r="98">
      <c r="A98" s="35" t="s">
        <v>171</v>
      </c>
      <c r="B98" s="35">
        <v>22</v>
      </c>
      <c r="C98" s="36" t="s">
        <v>423</v>
      </c>
      <c r="D98" s="35" t="s">
        <v>173</v>
      </c>
      <c r="E98" s="37" t="s">
        <v>424</v>
      </c>
      <c r="F98" s="38" t="s">
        <v>303</v>
      </c>
      <c r="G98" s="39">
        <v>220.5</v>
      </c>
      <c r="H98" s="40">
        <v>0</v>
      </c>
      <c r="I98" s="40">
        <f>ROUND(G98*H98,P4)</f>
        <v>0</v>
      </c>
      <c r="J98" s="38" t="s">
        <v>176</v>
      </c>
      <c r="O98" s="41">
        <f>I98*0.21</f>
        <v>0</v>
      </c>
      <c r="P98">
        <v>3</v>
      </c>
    </row>
    <row r="99" ht="30">
      <c r="A99" s="35" t="s">
        <v>177</v>
      </c>
      <c r="B99" s="42"/>
      <c r="C99" s="43"/>
      <c r="D99" s="43"/>
      <c r="E99" s="37" t="s">
        <v>425</v>
      </c>
      <c r="F99" s="43"/>
      <c r="G99" s="43"/>
      <c r="H99" s="43"/>
      <c r="I99" s="43"/>
      <c r="J99" s="44"/>
    </row>
    <row r="100">
      <c r="A100" s="35" t="s">
        <v>179</v>
      </c>
      <c r="B100" s="42"/>
      <c r="C100" s="43"/>
      <c r="D100" s="43"/>
      <c r="E100" s="45" t="s">
        <v>1057</v>
      </c>
      <c r="F100" s="43"/>
      <c r="G100" s="43"/>
      <c r="H100" s="43"/>
      <c r="I100" s="43"/>
      <c r="J100" s="44"/>
    </row>
    <row r="101" ht="75">
      <c r="A101" s="35" t="s">
        <v>181</v>
      </c>
      <c r="B101" s="42"/>
      <c r="C101" s="43"/>
      <c r="D101" s="43"/>
      <c r="E101" s="37" t="s">
        <v>427</v>
      </c>
      <c r="F101" s="43"/>
      <c r="G101" s="43"/>
      <c r="H101" s="43"/>
      <c r="I101" s="43"/>
      <c r="J101" s="44"/>
    </row>
    <row r="102">
      <c r="A102" s="29" t="s">
        <v>168</v>
      </c>
      <c r="B102" s="30"/>
      <c r="C102" s="31" t="s">
        <v>259</v>
      </c>
      <c r="D102" s="32"/>
      <c r="E102" s="29" t="s">
        <v>260</v>
      </c>
      <c r="F102" s="32"/>
      <c r="G102" s="32"/>
      <c r="H102" s="32"/>
      <c r="I102" s="33">
        <f>SUMIFS(I103:I130,A103:A130,"P")</f>
        <v>0</v>
      </c>
      <c r="J102" s="34"/>
    </row>
    <row r="103">
      <c r="A103" s="35" t="s">
        <v>171</v>
      </c>
      <c r="B103" s="35">
        <v>23</v>
      </c>
      <c r="C103" s="36" t="s">
        <v>878</v>
      </c>
      <c r="D103" s="35" t="s">
        <v>173</v>
      </c>
      <c r="E103" s="37" t="s">
        <v>879</v>
      </c>
      <c r="F103" s="38" t="s">
        <v>303</v>
      </c>
      <c r="G103" s="39">
        <v>57.850000000000001</v>
      </c>
      <c r="H103" s="40">
        <v>0</v>
      </c>
      <c r="I103" s="40">
        <f>ROUND(G103*H103,P4)</f>
        <v>0</v>
      </c>
      <c r="J103" s="38" t="s">
        <v>176</v>
      </c>
      <c r="O103" s="41">
        <f>I103*0.21</f>
        <v>0</v>
      </c>
      <c r="P103">
        <v>3</v>
      </c>
    </row>
    <row r="104">
      <c r="A104" s="35" t="s">
        <v>177</v>
      </c>
      <c r="B104" s="42"/>
      <c r="C104" s="43"/>
      <c r="D104" s="43"/>
      <c r="E104" s="37" t="s">
        <v>880</v>
      </c>
      <c r="F104" s="43"/>
      <c r="G104" s="43"/>
      <c r="H104" s="43"/>
      <c r="I104" s="43"/>
      <c r="J104" s="44"/>
    </row>
    <row r="105">
      <c r="A105" s="35" t="s">
        <v>179</v>
      </c>
      <c r="B105" s="42"/>
      <c r="C105" s="43"/>
      <c r="D105" s="43"/>
      <c r="E105" s="45" t="s">
        <v>1058</v>
      </c>
      <c r="F105" s="43"/>
      <c r="G105" s="43"/>
      <c r="H105" s="43"/>
      <c r="I105" s="43"/>
      <c r="J105" s="44"/>
    </row>
    <row r="106" ht="105">
      <c r="A106" s="35" t="s">
        <v>181</v>
      </c>
      <c r="B106" s="42"/>
      <c r="C106" s="43"/>
      <c r="D106" s="43"/>
      <c r="E106" s="37" t="s">
        <v>882</v>
      </c>
      <c r="F106" s="43"/>
      <c r="G106" s="43"/>
      <c r="H106" s="43"/>
      <c r="I106" s="43"/>
      <c r="J106" s="44"/>
    </row>
    <row r="107">
      <c r="A107" s="35" t="s">
        <v>171</v>
      </c>
      <c r="B107" s="35">
        <v>24</v>
      </c>
      <c r="C107" s="36" t="s">
        <v>883</v>
      </c>
      <c r="D107" s="35" t="s">
        <v>173</v>
      </c>
      <c r="E107" s="37" t="s">
        <v>884</v>
      </c>
      <c r="F107" s="38" t="s">
        <v>322</v>
      </c>
      <c r="G107" s="39">
        <v>44.5</v>
      </c>
      <c r="H107" s="40">
        <v>0</v>
      </c>
      <c r="I107" s="40">
        <f>ROUND(G107*H107,P4)</f>
        <v>0</v>
      </c>
      <c r="J107" s="38" t="s">
        <v>176</v>
      </c>
      <c r="O107" s="41">
        <f>I107*0.21</f>
        <v>0</v>
      </c>
      <c r="P107">
        <v>3</v>
      </c>
    </row>
    <row r="108" ht="60">
      <c r="A108" s="35" t="s">
        <v>177</v>
      </c>
      <c r="B108" s="42"/>
      <c r="C108" s="43"/>
      <c r="D108" s="43"/>
      <c r="E108" s="37" t="s">
        <v>1059</v>
      </c>
      <c r="F108" s="43"/>
      <c r="G108" s="43"/>
      <c r="H108" s="43"/>
      <c r="I108" s="43"/>
      <c r="J108" s="44"/>
    </row>
    <row r="109">
      <c r="A109" s="35" t="s">
        <v>179</v>
      </c>
      <c r="B109" s="42"/>
      <c r="C109" s="43"/>
      <c r="D109" s="43"/>
      <c r="E109" s="45" t="s">
        <v>1060</v>
      </c>
      <c r="F109" s="43"/>
      <c r="G109" s="43"/>
      <c r="H109" s="43"/>
      <c r="I109" s="43"/>
      <c r="J109" s="44"/>
    </row>
    <row r="110" ht="225">
      <c r="A110" s="35" t="s">
        <v>181</v>
      </c>
      <c r="B110" s="42"/>
      <c r="C110" s="43"/>
      <c r="D110" s="43"/>
      <c r="E110" s="37" t="s">
        <v>887</v>
      </c>
      <c r="F110" s="43"/>
      <c r="G110" s="43"/>
      <c r="H110" s="43"/>
      <c r="I110" s="43"/>
      <c r="J110" s="44"/>
    </row>
    <row r="111">
      <c r="A111" s="35" t="s">
        <v>171</v>
      </c>
      <c r="B111" s="35">
        <v>25</v>
      </c>
      <c r="C111" s="36" t="s">
        <v>428</v>
      </c>
      <c r="D111" s="35" t="s">
        <v>173</v>
      </c>
      <c r="E111" s="37" t="s">
        <v>429</v>
      </c>
      <c r="F111" s="38" t="s">
        <v>241</v>
      </c>
      <c r="G111" s="39">
        <v>578.25</v>
      </c>
      <c r="H111" s="40">
        <v>0</v>
      </c>
      <c r="I111" s="40">
        <f>ROUND(G111*H111,P4)</f>
        <v>0</v>
      </c>
      <c r="J111" s="38" t="s">
        <v>176</v>
      </c>
      <c r="O111" s="41">
        <f>I111*0.21</f>
        <v>0</v>
      </c>
      <c r="P111">
        <v>3</v>
      </c>
    </row>
    <row r="112" ht="30">
      <c r="A112" s="35" t="s">
        <v>177</v>
      </c>
      <c r="B112" s="42"/>
      <c r="C112" s="43"/>
      <c r="D112" s="43"/>
      <c r="E112" s="37" t="s">
        <v>1061</v>
      </c>
      <c r="F112" s="43"/>
      <c r="G112" s="43"/>
      <c r="H112" s="43"/>
      <c r="I112" s="43"/>
      <c r="J112" s="44"/>
    </row>
    <row r="113">
      <c r="A113" s="35" t="s">
        <v>179</v>
      </c>
      <c r="B113" s="42"/>
      <c r="C113" s="43"/>
      <c r="D113" s="43"/>
      <c r="E113" s="45" t="s">
        <v>1062</v>
      </c>
      <c r="F113" s="43"/>
      <c r="G113" s="43"/>
      <c r="H113" s="43"/>
      <c r="I113" s="43"/>
      <c r="J113" s="44"/>
    </row>
    <row r="114" ht="105">
      <c r="A114" s="35" t="s">
        <v>181</v>
      </c>
      <c r="B114" s="42"/>
      <c r="C114" s="43"/>
      <c r="D114" s="43"/>
      <c r="E114" s="37" t="s">
        <v>286</v>
      </c>
      <c r="F114" s="43"/>
      <c r="G114" s="43"/>
      <c r="H114" s="43"/>
      <c r="I114" s="43"/>
      <c r="J114" s="44"/>
    </row>
    <row r="115">
      <c r="A115" s="35" t="s">
        <v>171</v>
      </c>
      <c r="B115" s="35">
        <v>26</v>
      </c>
      <c r="C115" s="36" t="s">
        <v>432</v>
      </c>
      <c r="D115" s="35" t="s">
        <v>173</v>
      </c>
      <c r="E115" s="37" t="s">
        <v>433</v>
      </c>
      <c r="F115" s="38" t="s">
        <v>303</v>
      </c>
      <c r="G115" s="39">
        <v>2565.9400000000001</v>
      </c>
      <c r="H115" s="40">
        <v>0</v>
      </c>
      <c r="I115" s="40">
        <f>ROUND(G115*H115,P4)</f>
        <v>0</v>
      </c>
      <c r="J115" s="38" t="s">
        <v>271</v>
      </c>
      <c r="O115" s="41">
        <f>I115*0.21</f>
        <v>0</v>
      </c>
      <c r="P115">
        <v>3</v>
      </c>
    </row>
    <row r="116" ht="75">
      <c r="A116" s="35" t="s">
        <v>177</v>
      </c>
      <c r="B116" s="42"/>
      <c r="C116" s="43"/>
      <c r="D116" s="43"/>
      <c r="E116" s="37" t="s">
        <v>1063</v>
      </c>
      <c r="F116" s="43"/>
      <c r="G116" s="43"/>
      <c r="H116" s="43"/>
      <c r="I116" s="43"/>
      <c r="J116" s="44"/>
    </row>
    <row r="117">
      <c r="A117" s="35" t="s">
        <v>179</v>
      </c>
      <c r="B117" s="42"/>
      <c r="C117" s="43"/>
      <c r="D117" s="43"/>
      <c r="E117" s="45" t="s">
        <v>1054</v>
      </c>
      <c r="F117" s="43"/>
      <c r="G117" s="43"/>
      <c r="H117" s="43"/>
      <c r="I117" s="43"/>
      <c r="J117" s="44"/>
    </row>
    <row r="118" ht="150">
      <c r="A118" s="35" t="s">
        <v>181</v>
      </c>
      <c r="B118" s="42"/>
      <c r="C118" s="43"/>
      <c r="D118" s="43"/>
      <c r="E118" s="37" t="s">
        <v>435</v>
      </c>
      <c r="F118" s="43"/>
      <c r="G118" s="43"/>
      <c r="H118" s="43"/>
      <c r="I118" s="43"/>
      <c r="J118" s="44"/>
    </row>
    <row r="119">
      <c r="A119" s="35" t="s">
        <v>171</v>
      </c>
      <c r="B119" s="35">
        <v>27</v>
      </c>
      <c r="C119" s="36" t="s">
        <v>436</v>
      </c>
      <c r="D119" s="35" t="s">
        <v>173</v>
      </c>
      <c r="E119" s="37" t="s">
        <v>437</v>
      </c>
      <c r="F119" s="38" t="s">
        <v>303</v>
      </c>
      <c r="G119" s="39">
        <v>1115</v>
      </c>
      <c r="H119" s="40">
        <v>0</v>
      </c>
      <c r="I119" s="40">
        <f>ROUND(G119*H119,P4)</f>
        <v>0</v>
      </c>
      <c r="J119" s="38" t="s">
        <v>176</v>
      </c>
      <c r="O119" s="41">
        <f>I119*0.21</f>
        <v>0</v>
      </c>
      <c r="P119">
        <v>3</v>
      </c>
    </row>
    <row r="120" ht="75">
      <c r="A120" s="35" t="s">
        <v>177</v>
      </c>
      <c r="B120" s="42"/>
      <c r="C120" s="43"/>
      <c r="D120" s="43"/>
      <c r="E120" s="37" t="s">
        <v>1064</v>
      </c>
      <c r="F120" s="43"/>
      <c r="G120" s="43"/>
      <c r="H120" s="43"/>
      <c r="I120" s="43"/>
      <c r="J120" s="44"/>
    </row>
    <row r="121">
      <c r="A121" s="35" t="s">
        <v>179</v>
      </c>
      <c r="B121" s="42"/>
      <c r="C121" s="43"/>
      <c r="D121" s="43"/>
      <c r="E121" s="45" t="s">
        <v>1065</v>
      </c>
      <c r="F121" s="43"/>
      <c r="G121" s="43"/>
      <c r="H121" s="43"/>
      <c r="I121" s="43"/>
      <c r="J121" s="44"/>
    </row>
    <row r="122" ht="105">
      <c r="A122" s="35" t="s">
        <v>181</v>
      </c>
      <c r="B122" s="42"/>
      <c r="C122" s="43"/>
      <c r="D122" s="43"/>
      <c r="E122" s="37" t="s">
        <v>440</v>
      </c>
      <c r="F122" s="43"/>
      <c r="G122" s="43"/>
      <c r="H122" s="43"/>
      <c r="I122" s="43"/>
      <c r="J122" s="44"/>
    </row>
    <row r="123" ht="30">
      <c r="A123" s="35" t="s">
        <v>171</v>
      </c>
      <c r="B123" s="35">
        <v>28</v>
      </c>
      <c r="C123" s="36" t="s">
        <v>441</v>
      </c>
      <c r="D123" s="35" t="s">
        <v>173</v>
      </c>
      <c r="E123" s="37" t="s">
        <v>442</v>
      </c>
      <c r="F123" s="38" t="s">
        <v>303</v>
      </c>
      <c r="G123" s="39">
        <v>2230</v>
      </c>
      <c r="H123" s="40">
        <v>0</v>
      </c>
      <c r="I123" s="40">
        <f>ROUND(G123*H123,P4)</f>
        <v>0</v>
      </c>
      <c r="J123" s="38" t="s">
        <v>271</v>
      </c>
      <c r="O123" s="41">
        <f>I123*0.21</f>
        <v>0</v>
      </c>
      <c r="P123">
        <v>3</v>
      </c>
    </row>
    <row r="124">
      <c r="A124" s="35" t="s">
        <v>177</v>
      </c>
      <c r="B124" s="42"/>
      <c r="C124" s="43"/>
      <c r="D124" s="43"/>
      <c r="E124" s="49" t="s">
        <v>173</v>
      </c>
      <c r="F124" s="43"/>
      <c r="G124" s="43"/>
      <c r="H124" s="43"/>
      <c r="I124" s="43"/>
      <c r="J124" s="44"/>
    </row>
    <row r="125">
      <c r="A125" s="35" t="s">
        <v>179</v>
      </c>
      <c r="B125" s="42"/>
      <c r="C125" s="43"/>
      <c r="D125" s="43"/>
      <c r="E125" s="45" t="s">
        <v>1066</v>
      </c>
      <c r="F125" s="43"/>
      <c r="G125" s="43"/>
      <c r="H125" s="43"/>
      <c r="I125" s="43"/>
      <c r="J125" s="44"/>
    </row>
    <row r="126" ht="75">
      <c r="A126" s="35" t="s">
        <v>181</v>
      </c>
      <c r="B126" s="42"/>
      <c r="C126" s="43"/>
      <c r="D126" s="43"/>
      <c r="E126" s="37" t="s">
        <v>444</v>
      </c>
      <c r="F126" s="43"/>
      <c r="G126" s="43"/>
      <c r="H126" s="43"/>
      <c r="I126" s="43"/>
      <c r="J126" s="44"/>
    </row>
    <row r="127" ht="30">
      <c r="A127" s="35" t="s">
        <v>171</v>
      </c>
      <c r="B127" s="35">
        <v>29</v>
      </c>
      <c r="C127" s="36" t="s">
        <v>891</v>
      </c>
      <c r="D127" s="35" t="s">
        <v>173</v>
      </c>
      <c r="E127" s="37" t="s">
        <v>892</v>
      </c>
      <c r="F127" s="38" t="s">
        <v>229</v>
      </c>
      <c r="G127" s="39">
        <v>488</v>
      </c>
      <c r="H127" s="40">
        <v>0</v>
      </c>
      <c r="I127" s="40">
        <f>ROUND(G127*H127,P4)</f>
        <v>0</v>
      </c>
      <c r="J127" s="38" t="s">
        <v>176</v>
      </c>
      <c r="O127" s="41">
        <f>I127*0.21</f>
        <v>0</v>
      </c>
      <c r="P127">
        <v>3</v>
      </c>
    </row>
    <row r="128" ht="45">
      <c r="A128" s="35" t="s">
        <v>177</v>
      </c>
      <c r="B128" s="42"/>
      <c r="C128" s="43"/>
      <c r="D128" s="43"/>
      <c r="E128" s="37" t="s">
        <v>893</v>
      </c>
      <c r="F128" s="43"/>
      <c r="G128" s="43"/>
      <c r="H128" s="43"/>
      <c r="I128" s="43"/>
      <c r="J128" s="44"/>
    </row>
    <row r="129">
      <c r="A129" s="35" t="s">
        <v>179</v>
      </c>
      <c r="B129" s="42"/>
      <c r="C129" s="43"/>
      <c r="D129" s="43"/>
      <c r="E129" s="45" t="s">
        <v>1067</v>
      </c>
      <c r="F129" s="43"/>
      <c r="G129" s="43"/>
      <c r="H129" s="43"/>
      <c r="I129" s="43"/>
      <c r="J129" s="44"/>
    </row>
    <row r="130" ht="120">
      <c r="A130" s="35" t="s">
        <v>181</v>
      </c>
      <c r="B130" s="42"/>
      <c r="C130" s="43"/>
      <c r="D130" s="43"/>
      <c r="E130" s="37" t="s">
        <v>895</v>
      </c>
      <c r="F130" s="43"/>
      <c r="G130" s="43"/>
      <c r="H130" s="43"/>
      <c r="I130" s="43"/>
      <c r="J130" s="44"/>
    </row>
    <row r="131">
      <c r="A131" s="29" t="s">
        <v>168</v>
      </c>
      <c r="B131" s="30"/>
      <c r="C131" s="31" t="s">
        <v>267</v>
      </c>
      <c r="D131" s="32"/>
      <c r="E131" s="29" t="s">
        <v>268</v>
      </c>
      <c r="F131" s="32"/>
      <c r="G131" s="32"/>
      <c r="H131" s="32"/>
      <c r="I131" s="33">
        <f>SUMIFS(I132:I159,A132:A159,"P")</f>
        <v>0</v>
      </c>
      <c r="J131" s="34"/>
    </row>
    <row r="132">
      <c r="A132" s="35" t="s">
        <v>171</v>
      </c>
      <c r="B132" s="35">
        <v>30</v>
      </c>
      <c r="C132" s="36" t="s">
        <v>898</v>
      </c>
      <c r="D132" s="35" t="s">
        <v>173</v>
      </c>
      <c r="E132" s="37" t="s">
        <v>899</v>
      </c>
      <c r="F132" s="38" t="s">
        <v>241</v>
      </c>
      <c r="G132" s="39">
        <v>5.3399999999999999</v>
      </c>
      <c r="H132" s="40">
        <v>0</v>
      </c>
      <c r="I132" s="40">
        <f>ROUND(G132*H132,P4)</f>
        <v>0</v>
      </c>
      <c r="J132" s="38" t="s">
        <v>271</v>
      </c>
      <c r="O132" s="41">
        <f>I132*0.21</f>
        <v>0</v>
      </c>
      <c r="P132">
        <v>3</v>
      </c>
    </row>
    <row r="133" ht="30">
      <c r="A133" s="35" t="s">
        <v>177</v>
      </c>
      <c r="B133" s="42"/>
      <c r="C133" s="43"/>
      <c r="D133" s="43"/>
      <c r="E133" s="37" t="s">
        <v>900</v>
      </c>
      <c r="F133" s="43"/>
      <c r="G133" s="43"/>
      <c r="H133" s="43"/>
      <c r="I133" s="43"/>
      <c r="J133" s="44"/>
    </row>
    <row r="134">
      <c r="A134" s="35" t="s">
        <v>179</v>
      </c>
      <c r="B134" s="42"/>
      <c r="C134" s="43"/>
      <c r="D134" s="43"/>
      <c r="E134" s="45" t="s">
        <v>1068</v>
      </c>
      <c r="F134" s="43"/>
      <c r="G134" s="43"/>
      <c r="H134" s="43"/>
      <c r="I134" s="43"/>
      <c r="J134" s="44"/>
    </row>
    <row r="135" ht="409.5">
      <c r="A135" s="35" t="s">
        <v>181</v>
      </c>
      <c r="B135" s="42"/>
      <c r="C135" s="43"/>
      <c r="D135" s="43"/>
      <c r="E135" s="37" t="s">
        <v>279</v>
      </c>
      <c r="F135" s="43"/>
      <c r="G135" s="43"/>
      <c r="H135" s="43"/>
      <c r="I135" s="43"/>
      <c r="J135" s="44"/>
    </row>
    <row r="136">
      <c r="A136" s="35" t="s">
        <v>171</v>
      </c>
      <c r="B136" s="35">
        <v>31</v>
      </c>
      <c r="C136" s="36" t="s">
        <v>606</v>
      </c>
      <c r="D136" s="35" t="s">
        <v>173</v>
      </c>
      <c r="E136" s="37" t="s">
        <v>607</v>
      </c>
      <c r="F136" s="38" t="s">
        <v>241</v>
      </c>
      <c r="G136" s="39">
        <v>9.1999999999999993</v>
      </c>
      <c r="H136" s="40">
        <v>0</v>
      </c>
      <c r="I136" s="40">
        <f>ROUND(G136*H136,P4)</f>
        <v>0</v>
      </c>
      <c r="J136" s="38" t="s">
        <v>176</v>
      </c>
      <c r="O136" s="41">
        <f>I136*0.21</f>
        <v>0</v>
      </c>
      <c r="P136">
        <v>3</v>
      </c>
    </row>
    <row r="137">
      <c r="A137" s="35" t="s">
        <v>177</v>
      </c>
      <c r="B137" s="42"/>
      <c r="C137" s="43"/>
      <c r="D137" s="43"/>
      <c r="E137" s="37" t="s">
        <v>608</v>
      </c>
      <c r="F137" s="43"/>
      <c r="G137" s="43"/>
      <c r="H137" s="43"/>
      <c r="I137" s="43"/>
      <c r="J137" s="44"/>
    </row>
    <row r="138">
      <c r="A138" s="35" t="s">
        <v>179</v>
      </c>
      <c r="B138" s="42"/>
      <c r="C138" s="43"/>
      <c r="D138" s="43"/>
      <c r="E138" s="45" t="s">
        <v>1069</v>
      </c>
      <c r="F138" s="43"/>
      <c r="G138" s="43"/>
      <c r="H138" s="43"/>
      <c r="I138" s="43"/>
      <c r="J138" s="44"/>
    </row>
    <row r="139" ht="105">
      <c r="A139" s="35" t="s">
        <v>181</v>
      </c>
      <c r="B139" s="42"/>
      <c r="C139" s="43"/>
      <c r="D139" s="43"/>
      <c r="E139" s="37" t="s">
        <v>286</v>
      </c>
      <c r="F139" s="43"/>
      <c r="G139" s="43"/>
      <c r="H139" s="43"/>
      <c r="I139" s="43"/>
      <c r="J139" s="44"/>
    </row>
    <row r="140">
      <c r="A140" s="35" t="s">
        <v>171</v>
      </c>
      <c r="B140" s="35">
        <v>32</v>
      </c>
      <c r="C140" s="36" t="s">
        <v>282</v>
      </c>
      <c r="D140" s="35" t="s">
        <v>188</v>
      </c>
      <c r="E140" s="37" t="s">
        <v>283</v>
      </c>
      <c r="F140" s="38" t="s">
        <v>241</v>
      </c>
      <c r="G140" s="39">
        <v>0.40000000000000002</v>
      </c>
      <c r="H140" s="40">
        <v>0</v>
      </c>
      <c r="I140" s="40">
        <f>ROUND(G140*H140,P4)</f>
        <v>0</v>
      </c>
      <c r="J140" s="38" t="s">
        <v>271</v>
      </c>
      <c r="O140" s="41">
        <f>I140*0.21</f>
        <v>0</v>
      </c>
      <c r="P140">
        <v>3</v>
      </c>
    </row>
    <row r="141">
      <c r="A141" s="35" t="s">
        <v>177</v>
      </c>
      <c r="B141" s="42"/>
      <c r="C141" s="43"/>
      <c r="D141" s="43"/>
      <c r="E141" s="37" t="s">
        <v>284</v>
      </c>
      <c r="F141" s="43"/>
      <c r="G141" s="43"/>
      <c r="H141" s="43"/>
      <c r="I141" s="43"/>
      <c r="J141" s="44"/>
    </row>
    <row r="142">
      <c r="A142" s="35" t="s">
        <v>179</v>
      </c>
      <c r="B142" s="42"/>
      <c r="C142" s="43"/>
      <c r="D142" s="43"/>
      <c r="E142" s="45" t="s">
        <v>1070</v>
      </c>
      <c r="F142" s="43"/>
      <c r="G142" s="43"/>
      <c r="H142" s="43"/>
      <c r="I142" s="43"/>
      <c r="J142" s="44"/>
    </row>
    <row r="143" ht="105">
      <c r="A143" s="35" t="s">
        <v>181</v>
      </c>
      <c r="B143" s="42"/>
      <c r="C143" s="43"/>
      <c r="D143" s="43"/>
      <c r="E143" s="37" t="s">
        <v>286</v>
      </c>
      <c r="F143" s="43"/>
      <c r="G143" s="43"/>
      <c r="H143" s="43"/>
      <c r="I143" s="43"/>
      <c r="J143" s="44"/>
    </row>
    <row r="144">
      <c r="A144" s="35" t="s">
        <v>171</v>
      </c>
      <c r="B144" s="35">
        <v>33</v>
      </c>
      <c r="C144" s="36" t="s">
        <v>282</v>
      </c>
      <c r="D144" s="35" t="s">
        <v>192</v>
      </c>
      <c r="E144" s="37" t="s">
        <v>283</v>
      </c>
      <c r="F144" s="38" t="s">
        <v>241</v>
      </c>
      <c r="G144" s="39">
        <v>1.6599999999999999</v>
      </c>
      <c r="H144" s="40">
        <v>0</v>
      </c>
      <c r="I144" s="40">
        <f>ROUND(G144*H144,P4)</f>
        <v>0</v>
      </c>
      <c r="J144" s="38" t="s">
        <v>271</v>
      </c>
      <c r="O144" s="41">
        <f>I144*0.21</f>
        <v>0</v>
      </c>
      <c r="P144">
        <v>3</v>
      </c>
    </row>
    <row r="145">
      <c r="A145" s="35" t="s">
        <v>177</v>
      </c>
      <c r="B145" s="42"/>
      <c r="C145" s="43"/>
      <c r="D145" s="43"/>
      <c r="E145" s="37" t="s">
        <v>903</v>
      </c>
      <c r="F145" s="43"/>
      <c r="G145" s="43"/>
      <c r="H145" s="43"/>
      <c r="I145" s="43"/>
      <c r="J145" s="44"/>
    </row>
    <row r="146">
      <c r="A146" s="35" t="s">
        <v>179</v>
      </c>
      <c r="B146" s="42"/>
      <c r="C146" s="43"/>
      <c r="D146" s="43"/>
      <c r="E146" s="45" t="s">
        <v>1071</v>
      </c>
      <c r="F146" s="43"/>
      <c r="G146" s="43"/>
      <c r="H146" s="43"/>
      <c r="I146" s="43"/>
      <c r="J146" s="44"/>
    </row>
    <row r="147" ht="105">
      <c r="A147" s="35" t="s">
        <v>181</v>
      </c>
      <c r="B147" s="42"/>
      <c r="C147" s="43"/>
      <c r="D147" s="43"/>
      <c r="E147" s="37" t="s">
        <v>286</v>
      </c>
      <c r="F147" s="43"/>
      <c r="G147" s="43"/>
      <c r="H147" s="43"/>
      <c r="I147" s="43"/>
      <c r="J147" s="44"/>
    </row>
    <row r="148">
      <c r="A148" s="35" t="s">
        <v>171</v>
      </c>
      <c r="B148" s="35">
        <v>34</v>
      </c>
      <c r="C148" s="36" t="s">
        <v>610</v>
      </c>
      <c r="D148" s="35" t="s">
        <v>173</v>
      </c>
      <c r="E148" s="37" t="s">
        <v>611</v>
      </c>
      <c r="F148" s="38" t="s">
        <v>241</v>
      </c>
      <c r="G148" s="39">
        <v>47</v>
      </c>
      <c r="H148" s="40">
        <v>0</v>
      </c>
      <c r="I148" s="40">
        <f>ROUND(G148*H148,P4)</f>
        <v>0</v>
      </c>
      <c r="J148" s="38" t="s">
        <v>271</v>
      </c>
      <c r="O148" s="41">
        <f>I148*0.21</f>
        <v>0</v>
      </c>
      <c r="P148">
        <v>3</v>
      </c>
    </row>
    <row r="149" ht="30">
      <c r="A149" s="35" t="s">
        <v>177</v>
      </c>
      <c r="B149" s="42"/>
      <c r="C149" s="43"/>
      <c r="D149" s="43"/>
      <c r="E149" s="37" t="s">
        <v>612</v>
      </c>
      <c r="F149" s="43"/>
      <c r="G149" s="43"/>
      <c r="H149" s="43"/>
      <c r="I149" s="43"/>
      <c r="J149" s="44"/>
    </row>
    <row r="150">
      <c r="A150" s="35" t="s">
        <v>179</v>
      </c>
      <c r="B150" s="42"/>
      <c r="C150" s="43"/>
      <c r="D150" s="43"/>
      <c r="E150" s="45" t="s">
        <v>1072</v>
      </c>
      <c r="F150" s="43"/>
      <c r="G150" s="43"/>
      <c r="H150" s="43"/>
      <c r="I150" s="43"/>
      <c r="J150" s="44"/>
    </row>
    <row r="151" ht="105">
      <c r="A151" s="35" t="s">
        <v>181</v>
      </c>
      <c r="B151" s="42"/>
      <c r="C151" s="43"/>
      <c r="D151" s="43"/>
      <c r="E151" s="37" t="s">
        <v>614</v>
      </c>
      <c r="F151" s="43"/>
      <c r="G151" s="43"/>
      <c r="H151" s="43"/>
      <c r="I151" s="43"/>
      <c r="J151" s="44"/>
    </row>
    <row r="152">
      <c r="A152" s="35" t="s">
        <v>171</v>
      </c>
      <c r="B152" s="35">
        <v>35</v>
      </c>
      <c r="C152" s="36" t="s">
        <v>615</v>
      </c>
      <c r="D152" s="35" t="s">
        <v>173</v>
      </c>
      <c r="E152" s="37" t="s">
        <v>616</v>
      </c>
      <c r="F152" s="38" t="s">
        <v>241</v>
      </c>
      <c r="G152" s="39">
        <v>23</v>
      </c>
      <c r="H152" s="40">
        <v>0</v>
      </c>
      <c r="I152" s="40">
        <f>ROUND(G152*H152,P4)</f>
        <v>0</v>
      </c>
      <c r="J152" s="38" t="s">
        <v>176</v>
      </c>
      <c r="O152" s="41">
        <f>I152*0.21</f>
        <v>0</v>
      </c>
      <c r="P152">
        <v>3</v>
      </c>
    </row>
    <row r="153" ht="30">
      <c r="A153" s="35" t="s">
        <v>177</v>
      </c>
      <c r="B153" s="42"/>
      <c r="C153" s="43"/>
      <c r="D153" s="43"/>
      <c r="E153" s="37" t="s">
        <v>617</v>
      </c>
      <c r="F153" s="43"/>
      <c r="G153" s="43"/>
      <c r="H153" s="43"/>
      <c r="I153" s="43"/>
      <c r="J153" s="44"/>
    </row>
    <row r="154">
      <c r="A154" s="35" t="s">
        <v>179</v>
      </c>
      <c r="B154" s="42"/>
      <c r="C154" s="43"/>
      <c r="D154" s="43"/>
      <c r="E154" s="45" t="s">
        <v>1073</v>
      </c>
      <c r="F154" s="43"/>
      <c r="G154" s="43"/>
      <c r="H154" s="43"/>
      <c r="I154" s="43"/>
      <c r="J154" s="44"/>
    </row>
    <row r="155" ht="120">
      <c r="A155" s="35" t="s">
        <v>181</v>
      </c>
      <c r="B155" s="42"/>
      <c r="C155" s="43"/>
      <c r="D155" s="43"/>
      <c r="E155" s="37" t="s">
        <v>619</v>
      </c>
      <c r="F155" s="43"/>
      <c r="G155" s="43"/>
      <c r="H155" s="43"/>
      <c r="I155" s="43"/>
      <c r="J155" s="44"/>
    </row>
    <row r="156">
      <c r="A156" s="35" t="s">
        <v>171</v>
      </c>
      <c r="B156" s="35">
        <v>36</v>
      </c>
      <c r="C156" s="36" t="s">
        <v>287</v>
      </c>
      <c r="D156" s="35" t="s">
        <v>173</v>
      </c>
      <c r="E156" s="37" t="s">
        <v>288</v>
      </c>
      <c r="F156" s="38" t="s">
        <v>241</v>
      </c>
      <c r="G156" s="39">
        <v>0.80000000000000004</v>
      </c>
      <c r="H156" s="40">
        <v>0</v>
      </c>
      <c r="I156" s="40">
        <f>ROUND(G156*H156,P4)</f>
        <v>0</v>
      </c>
      <c r="J156" s="38" t="s">
        <v>176</v>
      </c>
      <c r="O156" s="41">
        <f>I156*0.21</f>
        <v>0</v>
      </c>
      <c r="P156">
        <v>3</v>
      </c>
    </row>
    <row r="157" ht="45">
      <c r="A157" s="35" t="s">
        <v>177</v>
      </c>
      <c r="B157" s="42"/>
      <c r="C157" s="43"/>
      <c r="D157" s="43"/>
      <c r="E157" s="37" t="s">
        <v>1000</v>
      </c>
      <c r="F157" s="43"/>
      <c r="G157" s="43"/>
      <c r="H157" s="43"/>
      <c r="I157" s="43"/>
      <c r="J157" s="44"/>
    </row>
    <row r="158">
      <c r="A158" s="35" t="s">
        <v>179</v>
      </c>
      <c r="B158" s="42"/>
      <c r="C158" s="43"/>
      <c r="D158" s="43"/>
      <c r="E158" s="45" t="s">
        <v>1074</v>
      </c>
      <c r="F158" s="43"/>
      <c r="G158" s="43"/>
      <c r="H158" s="43"/>
      <c r="I158" s="43"/>
      <c r="J158" s="44"/>
    </row>
    <row r="159" ht="150">
      <c r="A159" s="35" t="s">
        <v>181</v>
      </c>
      <c r="B159" s="42"/>
      <c r="C159" s="43"/>
      <c r="D159" s="43"/>
      <c r="E159" s="37" t="s">
        <v>291</v>
      </c>
      <c r="F159" s="43"/>
      <c r="G159" s="43"/>
      <c r="H159" s="43"/>
      <c r="I159" s="43"/>
      <c r="J159" s="44"/>
    </row>
    <row r="160">
      <c r="A160" s="29" t="s">
        <v>168</v>
      </c>
      <c r="B160" s="30"/>
      <c r="C160" s="31" t="s">
        <v>462</v>
      </c>
      <c r="D160" s="32"/>
      <c r="E160" s="29" t="s">
        <v>56</v>
      </c>
      <c r="F160" s="32"/>
      <c r="G160" s="32"/>
      <c r="H160" s="32"/>
      <c r="I160" s="33">
        <f>SUMIFS(I161:I208,A161:A208,"P")</f>
        <v>0</v>
      </c>
      <c r="J160" s="34"/>
    </row>
    <row r="161" ht="30">
      <c r="A161" s="35" t="s">
        <v>171</v>
      </c>
      <c r="B161" s="35">
        <v>37</v>
      </c>
      <c r="C161" s="36" t="s">
        <v>463</v>
      </c>
      <c r="D161" s="35" t="s">
        <v>173</v>
      </c>
      <c r="E161" s="37" t="s">
        <v>464</v>
      </c>
      <c r="F161" s="38" t="s">
        <v>303</v>
      </c>
      <c r="G161" s="39">
        <v>2029.7</v>
      </c>
      <c r="H161" s="40">
        <v>0</v>
      </c>
      <c r="I161" s="40">
        <f>ROUND(G161*H161,P4)</f>
        <v>0</v>
      </c>
      <c r="J161" s="38" t="s">
        <v>176</v>
      </c>
      <c r="O161" s="41">
        <f>I161*0.21</f>
        <v>0</v>
      </c>
      <c r="P161">
        <v>3</v>
      </c>
    </row>
    <row r="162">
      <c r="A162" s="35" t="s">
        <v>177</v>
      </c>
      <c r="B162" s="42"/>
      <c r="C162" s="43"/>
      <c r="D162" s="43"/>
      <c r="E162" s="37" t="s">
        <v>465</v>
      </c>
      <c r="F162" s="43"/>
      <c r="G162" s="43"/>
      <c r="H162" s="43"/>
      <c r="I162" s="43"/>
      <c r="J162" s="44"/>
    </row>
    <row r="163" ht="75">
      <c r="A163" s="35" t="s">
        <v>179</v>
      </c>
      <c r="B163" s="42"/>
      <c r="C163" s="43"/>
      <c r="D163" s="43"/>
      <c r="E163" s="45" t="s">
        <v>1075</v>
      </c>
      <c r="F163" s="43"/>
      <c r="G163" s="43"/>
      <c r="H163" s="43"/>
      <c r="I163" s="43"/>
      <c r="J163" s="44"/>
    </row>
    <row r="164" ht="90">
      <c r="A164" s="35" t="s">
        <v>181</v>
      </c>
      <c r="B164" s="42"/>
      <c r="C164" s="43"/>
      <c r="D164" s="43"/>
      <c r="E164" s="37" t="s">
        <v>467</v>
      </c>
      <c r="F164" s="43"/>
      <c r="G164" s="43"/>
      <c r="H164" s="43"/>
      <c r="I164" s="43"/>
      <c r="J164" s="44"/>
    </row>
    <row r="165">
      <c r="A165" s="35" t="s">
        <v>171</v>
      </c>
      <c r="B165" s="35">
        <v>38</v>
      </c>
      <c r="C165" s="36" t="s">
        <v>468</v>
      </c>
      <c r="D165" s="35" t="s">
        <v>173</v>
      </c>
      <c r="E165" s="37" t="s">
        <v>469</v>
      </c>
      <c r="F165" s="38" t="s">
        <v>303</v>
      </c>
      <c r="G165" s="39">
        <v>2264.7800000000002</v>
      </c>
      <c r="H165" s="40">
        <v>0</v>
      </c>
      <c r="I165" s="40">
        <f>ROUND(G165*H165,P4)</f>
        <v>0</v>
      </c>
      <c r="J165" s="38" t="s">
        <v>176</v>
      </c>
      <c r="O165" s="41">
        <f>I165*0.21</f>
        <v>0</v>
      </c>
      <c r="P165">
        <v>3</v>
      </c>
    </row>
    <row r="166">
      <c r="A166" s="35" t="s">
        <v>177</v>
      </c>
      <c r="B166" s="42"/>
      <c r="C166" s="43"/>
      <c r="D166" s="43"/>
      <c r="E166" s="37" t="s">
        <v>470</v>
      </c>
      <c r="F166" s="43"/>
      <c r="G166" s="43"/>
      <c r="H166" s="43"/>
      <c r="I166" s="43"/>
      <c r="J166" s="44"/>
    </row>
    <row r="167" ht="75">
      <c r="A167" s="35" t="s">
        <v>179</v>
      </c>
      <c r="B167" s="42"/>
      <c r="C167" s="43"/>
      <c r="D167" s="43"/>
      <c r="E167" s="45" t="s">
        <v>1076</v>
      </c>
      <c r="F167" s="43"/>
      <c r="G167" s="43"/>
      <c r="H167" s="43"/>
      <c r="I167" s="43"/>
      <c r="J167" s="44"/>
    </row>
    <row r="168" ht="90">
      <c r="A168" s="35" t="s">
        <v>181</v>
      </c>
      <c r="B168" s="42"/>
      <c r="C168" s="43"/>
      <c r="D168" s="43"/>
      <c r="E168" s="37" t="s">
        <v>467</v>
      </c>
      <c r="F168" s="43"/>
      <c r="G168" s="43"/>
      <c r="H168" s="43"/>
      <c r="I168" s="43"/>
      <c r="J168" s="44"/>
    </row>
    <row r="169">
      <c r="A169" s="35" t="s">
        <v>171</v>
      </c>
      <c r="B169" s="35">
        <v>39</v>
      </c>
      <c r="C169" s="36" t="s">
        <v>472</v>
      </c>
      <c r="D169" s="35" t="s">
        <v>173</v>
      </c>
      <c r="E169" s="37" t="s">
        <v>473</v>
      </c>
      <c r="F169" s="38" t="s">
        <v>303</v>
      </c>
      <c r="G169" s="39">
        <v>110.5</v>
      </c>
      <c r="H169" s="40">
        <v>0</v>
      </c>
      <c r="I169" s="40">
        <f>ROUND(G169*H169,P4)</f>
        <v>0</v>
      </c>
      <c r="J169" s="38" t="s">
        <v>271</v>
      </c>
      <c r="O169" s="41">
        <f>I169*0.21</f>
        <v>0</v>
      </c>
      <c r="P169">
        <v>3</v>
      </c>
    </row>
    <row r="170">
      <c r="A170" s="35" t="s">
        <v>177</v>
      </c>
      <c r="B170" s="42"/>
      <c r="C170" s="43"/>
      <c r="D170" s="43"/>
      <c r="E170" s="37" t="s">
        <v>474</v>
      </c>
      <c r="F170" s="43"/>
      <c r="G170" s="43"/>
      <c r="H170" s="43"/>
      <c r="I170" s="43"/>
      <c r="J170" s="44"/>
    </row>
    <row r="171">
      <c r="A171" s="35" t="s">
        <v>179</v>
      </c>
      <c r="B171" s="42"/>
      <c r="C171" s="43"/>
      <c r="D171" s="43"/>
      <c r="E171" s="45" t="s">
        <v>1077</v>
      </c>
      <c r="F171" s="43"/>
      <c r="G171" s="43"/>
      <c r="H171" s="43"/>
      <c r="I171" s="43"/>
      <c r="J171" s="44"/>
    </row>
    <row r="172" ht="120">
      <c r="A172" s="35" t="s">
        <v>181</v>
      </c>
      <c r="B172" s="42"/>
      <c r="C172" s="43"/>
      <c r="D172" s="43"/>
      <c r="E172" s="37" t="s">
        <v>476</v>
      </c>
      <c r="F172" s="43"/>
      <c r="G172" s="43"/>
      <c r="H172" s="43"/>
      <c r="I172" s="43"/>
      <c r="J172" s="44"/>
    </row>
    <row r="173">
      <c r="A173" s="35" t="s">
        <v>171</v>
      </c>
      <c r="B173" s="35">
        <v>40</v>
      </c>
      <c r="C173" s="36" t="s">
        <v>477</v>
      </c>
      <c r="D173" s="35" t="s">
        <v>173</v>
      </c>
      <c r="E173" s="37" t="s">
        <v>478</v>
      </c>
      <c r="F173" s="38" t="s">
        <v>303</v>
      </c>
      <c r="G173" s="39">
        <v>1759.5</v>
      </c>
      <c r="H173" s="40">
        <v>0</v>
      </c>
      <c r="I173" s="40">
        <f>ROUND(G173*H173,P4)</f>
        <v>0</v>
      </c>
      <c r="J173" s="38" t="s">
        <v>176</v>
      </c>
      <c r="O173" s="41">
        <f>I173*0.21</f>
        <v>0</v>
      </c>
      <c r="P173">
        <v>3</v>
      </c>
    </row>
    <row r="174" ht="30">
      <c r="A174" s="35" t="s">
        <v>177</v>
      </c>
      <c r="B174" s="42"/>
      <c r="C174" s="43"/>
      <c r="D174" s="43"/>
      <c r="E174" s="37" t="s">
        <v>479</v>
      </c>
      <c r="F174" s="43"/>
      <c r="G174" s="43"/>
      <c r="H174" s="43"/>
      <c r="I174" s="43"/>
      <c r="J174" s="44"/>
    </row>
    <row r="175" ht="30">
      <c r="A175" s="35" t="s">
        <v>179</v>
      </c>
      <c r="B175" s="42"/>
      <c r="C175" s="43"/>
      <c r="D175" s="43"/>
      <c r="E175" s="45" t="s">
        <v>1078</v>
      </c>
      <c r="F175" s="43"/>
      <c r="G175" s="43"/>
      <c r="H175" s="43"/>
      <c r="I175" s="43"/>
      <c r="J175" s="44"/>
    </row>
    <row r="176" ht="120">
      <c r="A176" s="35" t="s">
        <v>181</v>
      </c>
      <c r="B176" s="42"/>
      <c r="C176" s="43"/>
      <c r="D176" s="43"/>
      <c r="E176" s="37" t="s">
        <v>481</v>
      </c>
      <c r="F176" s="43"/>
      <c r="G176" s="43"/>
      <c r="H176" s="43"/>
      <c r="I176" s="43"/>
      <c r="J176" s="44"/>
    </row>
    <row r="177">
      <c r="A177" s="35" t="s">
        <v>171</v>
      </c>
      <c r="B177" s="35">
        <v>41</v>
      </c>
      <c r="C177" s="36" t="s">
        <v>482</v>
      </c>
      <c r="D177" s="35" t="s">
        <v>173</v>
      </c>
      <c r="E177" s="37" t="s">
        <v>483</v>
      </c>
      <c r="F177" s="38" t="s">
        <v>303</v>
      </c>
      <c r="G177" s="39">
        <v>3182.4000000000001</v>
      </c>
      <c r="H177" s="40">
        <v>0</v>
      </c>
      <c r="I177" s="40">
        <f>ROUND(G177*H177,P4)</f>
        <v>0</v>
      </c>
      <c r="J177" s="38" t="s">
        <v>176</v>
      </c>
      <c r="O177" s="41">
        <f>I177*0.21</f>
        <v>0</v>
      </c>
      <c r="P177">
        <v>3</v>
      </c>
    </row>
    <row r="178" ht="30">
      <c r="A178" s="35" t="s">
        <v>177</v>
      </c>
      <c r="B178" s="42"/>
      <c r="C178" s="43"/>
      <c r="D178" s="43"/>
      <c r="E178" s="37" t="s">
        <v>627</v>
      </c>
      <c r="F178" s="43"/>
      <c r="G178" s="43"/>
      <c r="H178" s="43"/>
      <c r="I178" s="43"/>
      <c r="J178" s="44"/>
    </row>
    <row r="179" ht="60">
      <c r="A179" s="35" t="s">
        <v>179</v>
      </c>
      <c r="B179" s="42"/>
      <c r="C179" s="43"/>
      <c r="D179" s="43"/>
      <c r="E179" s="45" t="s">
        <v>1079</v>
      </c>
      <c r="F179" s="43"/>
      <c r="G179" s="43"/>
      <c r="H179" s="43"/>
      <c r="I179" s="43"/>
      <c r="J179" s="44"/>
    </row>
    <row r="180" ht="120">
      <c r="A180" s="35" t="s">
        <v>181</v>
      </c>
      <c r="B180" s="42"/>
      <c r="C180" s="43"/>
      <c r="D180" s="43"/>
      <c r="E180" s="37" t="s">
        <v>481</v>
      </c>
      <c r="F180" s="43"/>
      <c r="G180" s="43"/>
      <c r="H180" s="43"/>
      <c r="I180" s="43"/>
      <c r="J180" s="44"/>
    </row>
    <row r="181">
      <c r="A181" s="35" t="s">
        <v>171</v>
      </c>
      <c r="B181" s="35">
        <v>42</v>
      </c>
      <c r="C181" s="36" t="s">
        <v>688</v>
      </c>
      <c r="D181" s="35" t="s">
        <v>173</v>
      </c>
      <c r="E181" s="37" t="s">
        <v>689</v>
      </c>
      <c r="F181" s="38" t="s">
        <v>241</v>
      </c>
      <c r="G181" s="39">
        <v>110.313</v>
      </c>
      <c r="H181" s="40">
        <v>0</v>
      </c>
      <c r="I181" s="40">
        <f>ROUND(G181*H181,P4)</f>
        <v>0</v>
      </c>
      <c r="J181" s="38" t="s">
        <v>176</v>
      </c>
      <c r="O181" s="41">
        <f>I181*0.21</f>
        <v>0</v>
      </c>
      <c r="P181">
        <v>3</v>
      </c>
    </row>
    <row r="182" ht="30">
      <c r="A182" s="35" t="s">
        <v>177</v>
      </c>
      <c r="B182" s="42"/>
      <c r="C182" s="43"/>
      <c r="D182" s="43"/>
      <c r="E182" s="37" t="s">
        <v>488</v>
      </c>
      <c r="F182" s="43"/>
      <c r="G182" s="43"/>
      <c r="H182" s="43"/>
      <c r="I182" s="43"/>
      <c r="J182" s="44"/>
    </row>
    <row r="183">
      <c r="A183" s="35" t="s">
        <v>179</v>
      </c>
      <c r="B183" s="42"/>
      <c r="C183" s="43"/>
      <c r="D183" s="43"/>
      <c r="E183" s="45" t="s">
        <v>1080</v>
      </c>
      <c r="F183" s="43"/>
      <c r="G183" s="43"/>
      <c r="H183" s="43"/>
      <c r="I183" s="43"/>
      <c r="J183" s="44"/>
    </row>
    <row r="184" ht="195">
      <c r="A184" s="35" t="s">
        <v>181</v>
      </c>
      <c r="B184" s="42"/>
      <c r="C184" s="43"/>
      <c r="D184" s="43"/>
      <c r="E184" s="37" t="s">
        <v>490</v>
      </c>
      <c r="F184" s="43"/>
      <c r="G184" s="43"/>
      <c r="H184" s="43"/>
      <c r="I184" s="43"/>
      <c r="J184" s="44"/>
    </row>
    <row r="185">
      <c r="A185" s="35" t="s">
        <v>171</v>
      </c>
      <c r="B185" s="35">
        <v>43</v>
      </c>
      <c r="C185" s="36" t="s">
        <v>692</v>
      </c>
      <c r="D185" s="35" t="s">
        <v>173</v>
      </c>
      <c r="E185" s="37" t="s">
        <v>693</v>
      </c>
      <c r="F185" s="38" t="s">
        <v>241</v>
      </c>
      <c r="G185" s="39">
        <v>144.58500000000001</v>
      </c>
      <c r="H185" s="40">
        <v>0</v>
      </c>
      <c r="I185" s="40">
        <f>ROUND(G185*H185,P4)</f>
        <v>0</v>
      </c>
      <c r="J185" s="38" t="s">
        <v>176</v>
      </c>
      <c r="O185" s="41">
        <f>I185*0.21</f>
        <v>0</v>
      </c>
      <c r="P185">
        <v>3</v>
      </c>
    </row>
    <row r="186" ht="30">
      <c r="A186" s="35" t="s">
        <v>177</v>
      </c>
      <c r="B186" s="42"/>
      <c r="C186" s="43"/>
      <c r="D186" s="43"/>
      <c r="E186" s="37" t="s">
        <v>493</v>
      </c>
      <c r="F186" s="43"/>
      <c r="G186" s="43"/>
      <c r="H186" s="43"/>
      <c r="I186" s="43"/>
      <c r="J186" s="44"/>
    </row>
    <row r="187">
      <c r="A187" s="35" t="s">
        <v>179</v>
      </c>
      <c r="B187" s="42"/>
      <c r="C187" s="43"/>
      <c r="D187" s="43"/>
      <c r="E187" s="45" t="s">
        <v>1081</v>
      </c>
      <c r="F187" s="43"/>
      <c r="G187" s="43"/>
      <c r="H187" s="43"/>
      <c r="I187" s="43"/>
      <c r="J187" s="44"/>
    </row>
    <row r="188" ht="195">
      <c r="A188" s="35" t="s">
        <v>181</v>
      </c>
      <c r="B188" s="42"/>
      <c r="C188" s="43"/>
      <c r="D188" s="43"/>
      <c r="E188" s="37" t="s">
        <v>490</v>
      </c>
      <c r="F188" s="43"/>
      <c r="G188" s="43"/>
      <c r="H188" s="43"/>
      <c r="I188" s="43"/>
      <c r="J188" s="44"/>
    </row>
    <row r="189">
      <c r="A189" s="35" t="s">
        <v>171</v>
      </c>
      <c r="B189" s="35">
        <v>44</v>
      </c>
      <c r="C189" s="36" t="s">
        <v>495</v>
      </c>
      <c r="D189" s="35" t="s">
        <v>173</v>
      </c>
      <c r="E189" s="37" t="s">
        <v>496</v>
      </c>
      <c r="F189" s="38" t="s">
        <v>303</v>
      </c>
      <c r="G189" s="39">
        <v>1530</v>
      </c>
      <c r="H189" s="40">
        <v>0</v>
      </c>
      <c r="I189" s="40">
        <f>ROUND(G189*H189,P4)</f>
        <v>0</v>
      </c>
      <c r="J189" s="38" t="s">
        <v>176</v>
      </c>
      <c r="O189" s="41">
        <f>I189*0.21</f>
        <v>0</v>
      </c>
      <c r="P189">
        <v>3</v>
      </c>
    </row>
    <row r="190" ht="30">
      <c r="A190" s="35" t="s">
        <v>177</v>
      </c>
      <c r="B190" s="42"/>
      <c r="C190" s="43"/>
      <c r="D190" s="43"/>
      <c r="E190" s="37" t="s">
        <v>497</v>
      </c>
      <c r="F190" s="43"/>
      <c r="G190" s="43"/>
      <c r="H190" s="43"/>
      <c r="I190" s="43"/>
      <c r="J190" s="44"/>
    </row>
    <row r="191">
      <c r="A191" s="35" t="s">
        <v>179</v>
      </c>
      <c r="B191" s="42"/>
      <c r="C191" s="43"/>
      <c r="D191" s="43"/>
      <c r="E191" s="45" t="s">
        <v>1082</v>
      </c>
      <c r="F191" s="43"/>
      <c r="G191" s="43"/>
      <c r="H191" s="43"/>
      <c r="I191" s="43"/>
      <c r="J191" s="44"/>
    </row>
    <row r="192" ht="195">
      <c r="A192" s="35" t="s">
        <v>181</v>
      </c>
      <c r="B192" s="42"/>
      <c r="C192" s="43"/>
      <c r="D192" s="43"/>
      <c r="E192" s="37" t="s">
        <v>490</v>
      </c>
      <c r="F192" s="43"/>
      <c r="G192" s="43"/>
      <c r="H192" s="43"/>
      <c r="I192" s="43"/>
      <c r="J192" s="44"/>
    </row>
    <row r="193">
      <c r="A193" s="35" t="s">
        <v>171</v>
      </c>
      <c r="B193" s="35">
        <v>45</v>
      </c>
      <c r="C193" s="36" t="s">
        <v>499</v>
      </c>
      <c r="D193" s="35" t="s">
        <v>173</v>
      </c>
      <c r="E193" s="37" t="s">
        <v>500</v>
      </c>
      <c r="F193" s="38" t="s">
        <v>303</v>
      </c>
      <c r="G193" s="39">
        <v>1759.5</v>
      </c>
      <c r="H193" s="40">
        <v>0</v>
      </c>
      <c r="I193" s="40">
        <f>ROUND(G193*H193,P4)</f>
        <v>0</v>
      </c>
      <c r="J193" s="38" t="s">
        <v>176</v>
      </c>
      <c r="O193" s="41">
        <f>I193*0.21</f>
        <v>0</v>
      </c>
      <c r="P193">
        <v>3</v>
      </c>
    </row>
    <row r="194" ht="30">
      <c r="A194" s="35" t="s">
        <v>177</v>
      </c>
      <c r="B194" s="42"/>
      <c r="C194" s="43"/>
      <c r="D194" s="43"/>
      <c r="E194" s="37" t="s">
        <v>501</v>
      </c>
      <c r="F194" s="43"/>
      <c r="G194" s="43"/>
      <c r="H194" s="43"/>
      <c r="I194" s="43"/>
      <c r="J194" s="44"/>
    </row>
    <row r="195">
      <c r="A195" s="35" t="s">
        <v>179</v>
      </c>
      <c r="B195" s="42"/>
      <c r="C195" s="43"/>
      <c r="D195" s="43"/>
      <c r="E195" s="45" t="s">
        <v>1083</v>
      </c>
      <c r="F195" s="43"/>
      <c r="G195" s="43"/>
      <c r="H195" s="43"/>
      <c r="I195" s="43"/>
      <c r="J195" s="44"/>
    </row>
    <row r="196" ht="75">
      <c r="A196" s="35" t="s">
        <v>181</v>
      </c>
      <c r="B196" s="42"/>
      <c r="C196" s="43"/>
      <c r="D196" s="43"/>
      <c r="E196" s="37" t="s">
        <v>503</v>
      </c>
      <c r="F196" s="43"/>
      <c r="G196" s="43"/>
      <c r="H196" s="43"/>
      <c r="I196" s="43"/>
      <c r="J196" s="44"/>
    </row>
    <row r="197">
      <c r="A197" s="35" t="s">
        <v>171</v>
      </c>
      <c r="B197" s="35">
        <v>46</v>
      </c>
      <c r="C197" s="36" t="s">
        <v>504</v>
      </c>
      <c r="D197" s="35" t="s">
        <v>173</v>
      </c>
      <c r="E197" s="37" t="s">
        <v>505</v>
      </c>
      <c r="F197" s="38" t="s">
        <v>303</v>
      </c>
      <c r="G197" s="39">
        <v>1530</v>
      </c>
      <c r="H197" s="40">
        <v>0</v>
      </c>
      <c r="I197" s="40">
        <f>ROUND(G197*H197,P4)</f>
        <v>0</v>
      </c>
      <c r="J197" s="38" t="s">
        <v>271</v>
      </c>
      <c r="O197" s="41">
        <f>I197*0.21</f>
        <v>0</v>
      </c>
      <c r="P197">
        <v>3</v>
      </c>
    </row>
    <row r="198" ht="30">
      <c r="A198" s="35" t="s">
        <v>177</v>
      </c>
      <c r="B198" s="42"/>
      <c r="C198" s="43"/>
      <c r="D198" s="43"/>
      <c r="E198" s="37" t="s">
        <v>506</v>
      </c>
      <c r="F198" s="43"/>
      <c r="G198" s="43"/>
      <c r="H198" s="43"/>
      <c r="I198" s="43"/>
      <c r="J198" s="44"/>
    </row>
    <row r="199">
      <c r="A199" s="35" t="s">
        <v>179</v>
      </c>
      <c r="B199" s="42"/>
      <c r="C199" s="43"/>
      <c r="D199" s="43"/>
      <c r="E199" s="45" t="s">
        <v>1082</v>
      </c>
      <c r="F199" s="43"/>
      <c r="G199" s="43"/>
      <c r="H199" s="43"/>
      <c r="I199" s="43"/>
      <c r="J199" s="44"/>
    </row>
    <row r="200" ht="75">
      <c r="A200" s="35" t="s">
        <v>181</v>
      </c>
      <c r="B200" s="42"/>
      <c r="C200" s="43"/>
      <c r="D200" s="43"/>
      <c r="E200" s="37" t="s">
        <v>507</v>
      </c>
      <c r="F200" s="43"/>
      <c r="G200" s="43"/>
      <c r="H200" s="43"/>
      <c r="I200" s="43"/>
      <c r="J200" s="44"/>
    </row>
    <row r="201">
      <c r="A201" s="35" t="s">
        <v>171</v>
      </c>
      <c r="B201" s="35">
        <v>47</v>
      </c>
      <c r="C201" s="36" t="s">
        <v>1011</v>
      </c>
      <c r="D201" s="35" t="s">
        <v>173</v>
      </c>
      <c r="E201" s="37" t="s">
        <v>1012</v>
      </c>
      <c r="F201" s="38" t="s">
        <v>241</v>
      </c>
      <c r="G201" s="39">
        <v>48.960000000000001</v>
      </c>
      <c r="H201" s="40">
        <v>0</v>
      </c>
      <c r="I201" s="40">
        <f>ROUND(G201*H201,P4)</f>
        <v>0</v>
      </c>
      <c r="J201" s="38" t="s">
        <v>271</v>
      </c>
      <c r="O201" s="41">
        <f>I201*0.21</f>
        <v>0</v>
      </c>
      <c r="P201">
        <v>3</v>
      </c>
    </row>
    <row r="202" ht="60">
      <c r="A202" s="35" t="s">
        <v>177</v>
      </c>
      <c r="B202" s="42"/>
      <c r="C202" s="43"/>
      <c r="D202" s="43"/>
      <c r="E202" s="37" t="s">
        <v>1013</v>
      </c>
      <c r="F202" s="43"/>
      <c r="G202" s="43"/>
      <c r="H202" s="43"/>
      <c r="I202" s="43"/>
      <c r="J202" s="44"/>
    </row>
    <row r="203">
      <c r="A203" s="35" t="s">
        <v>179</v>
      </c>
      <c r="B203" s="42"/>
      <c r="C203" s="43"/>
      <c r="D203" s="43"/>
      <c r="E203" s="45" t="s">
        <v>1084</v>
      </c>
      <c r="F203" s="43"/>
      <c r="G203" s="43"/>
      <c r="H203" s="43"/>
      <c r="I203" s="43"/>
      <c r="J203" s="44"/>
    </row>
    <row r="204" ht="195">
      <c r="A204" s="35" t="s">
        <v>181</v>
      </c>
      <c r="B204" s="42"/>
      <c r="C204" s="43"/>
      <c r="D204" s="43"/>
      <c r="E204" s="37" t="s">
        <v>1015</v>
      </c>
      <c r="F204" s="43"/>
      <c r="G204" s="43"/>
      <c r="H204" s="43"/>
      <c r="I204" s="43"/>
      <c r="J204" s="44"/>
    </row>
    <row r="205">
      <c r="A205" s="35" t="s">
        <v>171</v>
      </c>
      <c r="B205" s="35">
        <v>48</v>
      </c>
      <c r="C205" s="36" t="s">
        <v>918</v>
      </c>
      <c r="D205" s="35" t="s">
        <v>173</v>
      </c>
      <c r="E205" s="37" t="s">
        <v>919</v>
      </c>
      <c r="F205" s="38" t="s">
        <v>303</v>
      </c>
      <c r="G205" s="39">
        <v>35.600000000000001</v>
      </c>
      <c r="H205" s="40">
        <v>0</v>
      </c>
      <c r="I205" s="40">
        <f>ROUND(G205*H205,P4)</f>
        <v>0</v>
      </c>
      <c r="J205" s="38" t="s">
        <v>271</v>
      </c>
      <c r="O205" s="41">
        <f>I205*0.21</f>
        <v>0</v>
      </c>
      <c r="P205">
        <v>3</v>
      </c>
    </row>
    <row r="206" ht="45">
      <c r="A206" s="35" t="s">
        <v>177</v>
      </c>
      <c r="B206" s="42"/>
      <c r="C206" s="43"/>
      <c r="D206" s="43"/>
      <c r="E206" s="37" t="s">
        <v>920</v>
      </c>
      <c r="F206" s="43"/>
      <c r="G206" s="43"/>
      <c r="H206" s="43"/>
      <c r="I206" s="43"/>
      <c r="J206" s="44"/>
    </row>
    <row r="207">
      <c r="A207" s="35" t="s">
        <v>179</v>
      </c>
      <c r="B207" s="42"/>
      <c r="C207" s="43"/>
      <c r="D207" s="43"/>
      <c r="E207" s="45" t="s">
        <v>1085</v>
      </c>
      <c r="F207" s="43"/>
      <c r="G207" s="43"/>
      <c r="H207" s="43"/>
      <c r="I207" s="43"/>
      <c r="J207" s="44"/>
    </row>
    <row r="208" ht="225">
      <c r="A208" s="35" t="s">
        <v>181</v>
      </c>
      <c r="B208" s="42"/>
      <c r="C208" s="43"/>
      <c r="D208" s="43"/>
      <c r="E208" s="37" t="s">
        <v>922</v>
      </c>
      <c r="F208" s="43"/>
      <c r="G208" s="43"/>
      <c r="H208" s="43"/>
      <c r="I208" s="43"/>
      <c r="J208" s="44"/>
    </row>
    <row r="209">
      <c r="A209" s="29" t="s">
        <v>168</v>
      </c>
      <c r="B209" s="30"/>
      <c r="C209" s="31" t="s">
        <v>311</v>
      </c>
      <c r="D209" s="32"/>
      <c r="E209" s="29" t="s">
        <v>312</v>
      </c>
      <c r="F209" s="32"/>
      <c r="G209" s="32"/>
      <c r="H209" s="32"/>
      <c r="I209" s="33">
        <f>SUMIFS(I210:I225,A210:A225,"P")</f>
        <v>0</v>
      </c>
      <c r="J209" s="34"/>
    </row>
    <row r="210">
      <c r="A210" s="35" t="s">
        <v>171</v>
      </c>
      <c r="B210" s="35">
        <v>49</v>
      </c>
      <c r="C210" s="36" t="s">
        <v>702</v>
      </c>
      <c r="D210" s="35" t="s">
        <v>173</v>
      </c>
      <c r="E210" s="37" t="s">
        <v>703</v>
      </c>
      <c r="F210" s="38" t="s">
        <v>322</v>
      </c>
      <c r="G210" s="39">
        <v>16.600000000000001</v>
      </c>
      <c r="H210" s="40">
        <v>0</v>
      </c>
      <c r="I210" s="40">
        <f>ROUND(G210*H210,P4)</f>
        <v>0</v>
      </c>
      <c r="J210" s="38" t="s">
        <v>176</v>
      </c>
      <c r="O210" s="41">
        <f>I210*0.21</f>
        <v>0</v>
      </c>
      <c r="P210">
        <v>3</v>
      </c>
    </row>
    <row r="211" ht="30">
      <c r="A211" s="35" t="s">
        <v>177</v>
      </c>
      <c r="B211" s="42"/>
      <c r="C211" s="43"/>
      <c r="D211" s="43"/>
      <c r="E211" s="37" t="s">
        <v>924</v>
      </c>
      <c r="F211" s="43"/>
      <c r="G211" s="43"/>
      <c r="H211" s="43"/>
      <c r="I211" s="43"/>
      <c r="J211" s="44"/>
    </row>
    <row r="212">
      <c r="A212" s="35" t="s">
        <v>179</v>
      </c>
      <c r="B212" s="42"/>
      <c r="C212" s="43"/>
      <c r="D212" s="43"/>
      <c r="E212" s="45" t="s">
        <v>1086</v>
      </c>
      <c r="F212" s="43"/>
      <c r="G212" s="43"/>
      <c r="H212" s="43"/>
      <c r="I212" s="43"/>
      <c r="J212" s="44"/>
    </row>
    <row r="213" ht="330">
      <c r="A213" s="35" t="s">
        <v>181</v>
      </c>
      <c r="B213" s="42"/>
      <c r="C213" s="43"/>
      <c r="D213" s="43"/>
      <c r="E213" s="37" t="s">
        <v>706</v>
      </c>
      <c r="F213" s="43"/>
      <c r="G213" s="43"/>
      <c r="H213" s="43"/>
      <c r="I213" s="43"/>
      <c r="J213" s="44"/>
    </row>
    <row r="214">
      <c r="A214" s="35" t="s">
        <v>171</v>
      </c>
      <c r="B214" s="35">
        <v>50</v>
      </c>
      <c r="C214" s="36" t="s">
        <v>928</v>
      </c>
      <c r="D214" s="35" t="s">
        <v>173</v>
      </c>
      <c r="E214" s="37" t="s">
        <v>929</v>
      </c>
      <c r="F214" s="38" t="s">
        <v>229</v>
      </c>
      <c r="G214" s="39">
        <v>3</v>
      </c>
      <c r="H214" s="40">
        <v>0</v>
      </c>
      <c r="I214" s="40">
        <f>ROUND(G214*H214,P4)</f>
        <v>0</v>
      </c>
      <c r="J214" s="38" t="s">
        <v>271</v>
      </c>
      <c r="O214" s="41">
        <f>I214*0.21</f>
        <v>0</v>
      </c>
      <c r="P214">
        <v>3</v>
      </c>
    </row>
    <row r="215" ht="30">
      <c r="A215" s="35" t="s">
        <v>177</v>
      </c>
      <c r="B215" s="42"/>
      <c r="C215" s="43"/>
      <c r="D215" s="43"/>
      <c r="E215" s="37" t="s">
        <v>1087</v>
      </c>
      <c r="F215" s="43"/>
      <c r="G215" s="43"/>
      <c r="H215" s="43"/>
      <c r="I215" s="43"/>
      <c r="J215" s="44"/>
    </row>
    <row r="216">
      <c r="A216" s="35" t="s">
        <v>179</v>
      </c>
      <c r="B216" s="42"/>
      <c r="C216" s="43"/>
      <c r="D216" s="43"/>
      <c r="E216" s="45" t="s">
        <v>931</v>
      </c>
      <c r="F216" s="43"/>
      <c r="G216" s="43"/>
      <c r="H216" s="43"/>
      <c r="I216" s="43"/>
      <c r="J216" s="44"/>
    </row>
    <row r="217" ht="135">
      <c r="A217" s="35" t="s">
        <v>181</v>
      </c>
      <c r="B217" s="42"/>
      <c r="C217" s="43"/>
      <c r="D217" s="43"/>
      <c r="E217" s="37" t="s">
        <v>932</v>
      </c>
      <c r="F217" s="43"/>
      <c r="G217" s="43"/>
      <c r="H217" s="43"/>
      <c r="I217" s="43"/>
      <c r="J217" s="44"/>
    </row>
    <row r="218">
      <c r="A218" s="35" t="s">
        <v>171</v>
      </c>
      <c r="B218" s="35">
        <v>51</v>
      </c>
      <c r="C218" s="36" t="s">
        <v>933</v>
      </c>
      <c r="D218" s="35" t="s">
        <v>173</v>
      </c>
      <c r="E218" s="37" t="s">
        <v>934</v>
      </c>
      <c r="F218" s="38" t="s">
        <v>229</v>
      </c>
      <c r="G218" s="39">
        <v>1</v>
      </c>
      <c r="H218" s="40">
        <v>0</v>
      </c>
      <c r="I218" s="40">
        <f>ROUND(G218*H218,P4)</f>
        <v>0</v>
      </c>
      <c r="J218" s="38" t="s">
        <v>271</v>
      </c>
      <c r="O218" s="41">
        <f>I218*0.21</f>
        <v>0</v>
      </c>
      <c r="P218">
        <v>3</v>
      </c>
    </row>
    <row r="219">
      <c r="A219" s="35" t="s">
        <v>177</v>
      </c>
      <c r="B219" s="42"/>
      <c r="C219" s="43"/>
      <c r="D219" s="43"/>
      <c r="E219" s="37" t="s">
        <v>935</v>
      </c>
      <c r="F219" s="43"/>
      <c r="G219" s="43"/>
      <c r="H219" s="43"/>
      <c r="I219" s="43"/>
      <c r="J219" s="44"/>
    </row>
    <row r="220">
      <c r="A220" s="35" t="s">
        <v>179</v>
      </c>
      <c r="B220" s="42"/>
      <c r="C220" s="43"/>
      <c r="D220" s="43"/>
      <c r="E220" s="45" t="s">
        <v>710</v>
      </c>
      <c r="F220" s="43"/>
      <c r="G220" s="43"/>
      <c r="H220" s="43"/>
      <c r="I220" s="43"/>
      <c r="J220" s="44"/>
    </row>
    <row r="221" ht="120">
      <c r="A221" s="35" t="s">
        <v>181</v>
      </c>
      <c r="B221" s="42"/>
      <c r="C221" s="43"/>
      <c r="D221" s="43"/>
      <c r="E221" s="37" t="s">
        <v>936</v>
      </c>
      <c r="F221" s="43"/>
      <c r="G221" s="43"/>
      <c r="H221" s="43"/>
      <c r="I221" s="43"/>
      <c r="J221" s="44"/>
    </row>
    <row r="222">
      <c r="A222" s="35" t="s">
        <v>171</v>
      </c>
      <c r="B222" s="35">
        <v>52</v>
      </c>
      <c r="C222" s="36" t="s">
        <v>313</v>
      </c>
      <c r="D222" s="35" t="s">
        <v>173</v>
      </c>
      <c r="E222" s="37" t="s">
        <v>314</v>
      </c>
      <c r="F222" s="38" t="s">
        <v>241</v>
      </c>
      <c r="G222" s="39">
        <v>0.82999999999999996</v>
      </c>
      <c r="H222" s="40">
        <v>0</v>
      </c>
      <c r="I222" s="40">
        <f>ROUND(G222*H222,P4)</f>
        <v>0</v>
      </c>
      <c r="J222" s="38" t="s">
        <v>271</v>
      </c>
      <c r="O222" s="41">
        <f>I222*0.21</f>
        <v>0</v>
      </c>
      <c r="P222">
        <v>3</v>
      </c>
    </row>
    <row r="223" ht="30">
      <c r="A223" s="35" t="s">
        <v>177</v>
      </c>
      <c r="B223" s="42"/>
      <c r="C223" s="43"/>
      <c r="D223" s="43"/>
      <c r="E223" s="37" t="s">
        <v>1088</v>
      </c>
      <c r="F223" s="43"/>
      <c r="G223" s="43"/>
      <c r="H223" s="43"/>
      <c r="I223" s="43"/>
      <c r="J223" s="44"/>
    </row>
    <row r="224">
      <c r="A224" s="35" t="s">
        <v>179</v>
      </c>
      <c r="B224" s="42"/>
      <c r="C224" s="43"/>
      <c r="D224" s="43"/>
      <c r="E224" s="45" t="s">
        <v>1089</v>
      </c>
      <c r="F224" s="43"/>
      <c r="G224" s="43"/>
      <c r="H224" s="43"/>
      <c r="I224" s="43"/>
      <c r="J224" s="44"/>
    </row>
    <row r="225" ht="409.5">
      <c r="A225" s="35" t="s">
        <v>181</v>
      </c>
      <c r="B225" s="42"/>
      <c r="C225" s="43"/>
      <c r="D225" s="43"/>
      <c r="E225" s="37" t="s">
        <v>317</v>
      </c>
      <c r="F225" s="43"/>
      <c r="G225" s="43"/>
      <c r="H225" s="43"/>
      <c r="I225" s="43"/>
      <c r="J225" s="44"/>
    </row>
    <row r="226">
      <c r="A226" s="29" t="s">
        <v>168</v>
      </c>
      <c r="B226" s="30"/>
      <c r="C226" s="31" t="s">
        <v>318</v>
      </c>
      <c r="D226" s="32"/>
      <c r="E226" s="29" t="s">
        <v>319</v>
      </c>
      <c r="F226" s="32"/>
      <c r="G226" s="32"/>
      <c r="H226" s="32"/>
      <c r="I226" s="33">
        <f>SUMIFS(I227:I266,A227:A266,"P")</f>
        <v>0</v>
      </c>
      <c r="J226" s="34"/>
    </row>
    <row r="227" ht="30">
      <c r="A227" s="35" t="s">
        <v>171</v>
      </c>
      <c r="B227" s="35">
        <v>53</v>
      </c>
      <c r="C227" s="36" t="s">
        <v>508</v>
      </c>
      <c r="D227" s="35" t="s">
        <v>173</v>
      </c>
      <c r="E227" s="37" t="s">
        <v>509</v>
      </c>
      <c r="F227" s="38" t="s">
        <v>322</v>
      </c>
      <c r="G227" s="39">
        <v>222</v>
      </c>
      <c r="H227" s="40">
        <v>0</v>
      </c>
      <c r="I227" s="40">
        <f>ROUND(G227*H227,P4)</f>
        <v>0</v>
      </c>
      <c r="J227" s="38" t="s">
        <v>176</v>
      </c>
      <c r="O227" s="41">
        <f>I227*0.21</f>
        <v>0</v>
      </c>
      <c r="P227">
        <v>3</v>
      </c>
    </row>
    <row r="228" ht="45">
      <c r="A228" s="35" t="s">
        <v>177</v>
      </c>
      <c r="B228" s="42"/>
      <c r="C228" s="43"/>
      <c r="D228" s="43"/>
      <c r="E228" s="37" t="s">
        <v>510</v>
      </c>
      <c r="F228" s="43"/>
      <c r="G228" s="43"/>
      <c r="H228" s="43"/>
      <c r="I228" s="43"/>
      <c r="J228" s="44"/>
    </row>
    <row r="229">
      <c r="A229" s="35" t="s">
        <v>179</v>
      </c>
      <c r="B229" s="42"/>
      <c r="C229" s="43"/>
      <c r="D229" s="43"/>
      <c r="E229" s="45" t="s">
        <v>1090</v>
      </c>
      <c r="F229" s="43"/>
      <c r="G229" s="43"/>
      <c r="H229" s="43"/>
      <c r="I229" s="43"/>
      <c r="J229" s="44"/>
    </row>
    <row r="230" ht="225">
      <c r="A230" s="35" t="s">
        <v>181</v>
      </c>
      <c r="B230" s="42"/>
      <c r="C230" s="43"/>
      <c r="D230" s="43"/>
      <c r="E230" s="37" t="s">
        <v>512</v>
      </c>
      <c r="F230" s="43"/>
      <c r="G230" s="43"/>
      <c r="H230" s="43"/>
      <c r="I230" s="43"/>
      <c r="J230" s="44"/>
    </row>
    <row r="231" ht="30">
      <c r="A231" s="35" t="s">
        <v>171</v>
      </c>
      <c r="B231" s="35">
        <v>54</v>
      </c>
      <c r="C231" s="36" t="s">
        <v>831</v>
      </c>
      <c r="D231" s="35" t="s">
        <v>173</v>
      </c>
      <c r="E231" s="37" t="s">
        <v>832</v>
      </c>
      <c r="F231" s="38" t="s">
        <v>322</v>
      </c>
      <c r="G231" s="39">
        <v>57</v>
      </c>
      <c r="H231" s="40">
        <v>0</v>
      </c>
      <c r="I231" s="40">
        <f>ROUND(G231*H231,P4)</f>
        <v>0</v>
      </c>
      <c r="J231" s="38" t="s">
        <v>176</v>
      </c>
      <c r="O231" s="41">
        <f>I231*0.21</f>
        <v>0</v>
      </c>
      <c r="P231">
        <v>3</v>
      </c>
    </row>
    <row r="232" ht="30">
      <c r="A232" s="35" t="s">
        <v>177</v>
      </c>
      <c r="B232" s="42"/>
      <c r="C232" s="43"/>
      <c r="D232" s="43"/>
      <c r="E232" s="37" t="s">
        <v>1091</v>
      </c>
      <c r="F232" s="43"/>
      <c r="G232" s="43"/>
      <c r="H232" s="43"/>
      <c r="I232" s="43"/>
      <c r="J232" s="44"/>
    </row>
    <row r="233">
      <c r="A233" s="35" t="s">
        <v>179</v>
      </c>
      <c r="B233" s="42"/>
      <c r="C233" s="43"/>
      <c r="D233" s="43"/>
      <c r="E233" s="45" t="s">
        <v>1092</v>
      </c>
      <c r="F233" s="43"/>
      <c r="G233" s="43"/>
      <c r="H233" s="43"/>
      <c r="I233" s="43"/>
      <c r="J233" s="44"/>
    </row>
    <row r="234" ht="120">
      <c r="A234" s="35" t="s">
        <v>181</v>
      </c>
      <c r="B234" s="42"/>
      <c r="C234" s="43"/>
      <c r="D234" s="43"/>
      <c r="E234" s="37" t="s">
        <v>835</v>
      </c>
      <c r="F234" s="43"/>
      <c r="G234" s="43"/>
      <c r="H234" s="43"/>
      <c r="I234" s="43"/>
      <c r="J234" s="44"/>
    </row>
    <row r="235">
      <c r="A235" s="35" t="s">
        <v>171</v>
      </c>
      <c r="B235" s="35">
        <v>55</v>
      </c>
      <c r="C235" s="36" t="s">
        <v>946</v>
      </c>
      <c r="D235" s="35" t="s">
        <v>173</v>
      </c>
      <c r="E235" s="37" t="s">
        <v>947</v>
      </c>
      <c r="F235" s="38" t="s">
        <v>322</v>
      </c>
      <c r="G235" s="39">
        <v>127</v>
      </c>
      <c r="H235" s="40">
        <v>0</v>
      </c>
      <c r="I235" s="40">
        <f>ROUND(G235*H235,P4)</f>
        <v>0</v>
      </c>
      <c r="J235" s="38" t="s">
        <v>271</v>
      </c>
      <c r="O235" s="41">
        <f>I235*0.21</f>
        <v>0</v>
      </c>
      <c r="P235">
        <v>3</v>
      </c>
    </row>
    <row r="236" ht="45">
      <c r="A236" s="35" t="s">
        <v>177</v>
      </c>
      <c r="B236" s="42"/>
      <c r="C236" s="43"/>
      <c r="D236" s="43"/>
      <c r="E236" s="37" t="s">
        <v>1021</v>
      </c>
      <c r="F236" s="43"/>
      <c r="G236" s="43"/>
      <c r="H236" s="43"/>
      <c r="I236" s="43"/>
      <c r="J236" s="44"/>
    </row>
    <row r="237" ht="60">
      <c r="A237" s="35" t="s">
        <v>179</v>
      </c>
      <c r="B237" s="42"/>
      <c r="C237" s="43"/>
      <c r="D237" s="43"/>
      <c r="E237" s="45" t="s">
        <v>1022</v>
      </c>
      <c r="F237" s="43"/>
      <c r="G237" s="43"/>
      <c r="H237" s="43"/>
      <c r="I237" s="43"/>
      <c r="J237" s="44"/>
    </row>
    <row r="238" ht="90">
      <c r="A238" s="35" t="s">
        <v>181</v>
      </c>
      <c r="B238" s="42"/>
      <c r="C238" s="43"/>
      <c r="D238" s="43"/>
      <c r="E238" s="37" t="s">
        <v>950</v>
      </c>
      <c r="F238" s="43"/>
      <c r="G238" s="43"/>
      <c r="H238" s="43"/>
      <c r="I238" s="43"/>
      <c r="J238" s="44"/>
    </row>
    <row r="239">
      <c r="A239" s="35" t="s">
        <v>171</v>
      </c>
      <c r="B239" s="35">
        <v>56</v>
      </c>
      <c r="C239" s="36" t="s">
        <v>951</v>
      </c>
      <c r="D239" s="35" t="s">
        <v>173</v>
      </c>
      <c r="E239" s="37" t="s">
        <v>952</v>
      </c>
      <c r="F239" s="38" t="s">
        <v>322</v>
      </c>
      <c r="G239" s="39">
        <v>155</v>
      </c>
      <c r="H239" s="40">
        <v>0</v>
      </c>
      <c r="I239" s="40">
        <f>ROUND(G239*H239,P4)</f>
        <v>0</v>
      </c>
      <c r="J239" s="38" t="s">
        <v>271</v>
      </c>
      <c r="O239" s="41">
        <f>I239*0.21</f>
        <v>0</v>
      </c>
      <c r="P239">
        <v>3</v>
      </c>
    </row>
    <row r="240" ht="30">
      <c r="A240" s="35" t="s">
        <v>177</v>
      </c>
      <c r="B240" s="42"/>
      <c r="C240" s="43"/>
      <c r="D240" s="43"/>
      <c r="E240" s="37" t="s">
        <v>953</v>
      </c>
      <c r="F240" s="43"/>
      <c r="G240" s="43"/>
      <c r="H240" s="43"/>
      <c r="I240" s="43"/>
      <c r="J240" s="44"/>
    </row>
    <row r="241">
      <c r="A241" s="35" t="s">
        <v>179</v>
      </c>
      <c r="B241" s="42"/>
      <c r="C241" s="43"/>
      <c r="D241" s="43"/>
      <c r="E241" s="45" t="s">
        <v>1093</v>
      </c>
      <c r="F241" s="43"/>
      <c r="G241" s="43"/>
      <c r="H241" s="43"/>
      <c r="I241" s="43"/>
      <c r="J241" s="44"/>
    </row>
    <row r="242" ht="90">
      <c r="A242" s="35" t="s">
        <v>181</v>
      </c>
      <c r="B242" s="42"/>
      <c r="C242" s="43"/>
      <c r="D242" s="43"/>
      <c r="E242" s="37" t="s">
        <v>950</v>
      </c>
      <c r="F242" s="43"/>
      <c r="G242" s="43"/>
      <c r="H242" s="43"/>
      <c r="I242" s="43"/>
      <c r="J242" s="44"/>
    </row>
    <row r="243">
      <c r="A243" s="35" t="s">
        <v>171</v>
      </c>
      <c r="B243" s="35">
        <v>57</v>
      </c>
      <c r="C243" s="36" t="s">
        <v>955</v>
      </c>
      <c r="D243" s="35" t="s">
        <v>173</v>
      </c>
      <c r="E243" s="37" t="s">
        <v>956</v>
      </c>
      <c r="F243" s="38" t="s">
        <v>322</v>
      </c>
      <c r="G243" s="39">
        <v>158.30000000000001</v>
      </c>
      <c r="H243" s="40">
        <v>0</v>
      </c>
      <c r="I243" s="40">
        <f>ROUND(G243*H243,P4)</f>
        <v>0</v>
      </c>
      <c r="J243" s="38" t="s">
        <v>271</v>
      </c>
      <c r="O243" s="41">
        <f>I243*0.21</f>
        <v>0</v>
      </c>
      <c r="P243">
        <v>3</v>
      </c>
    </row>
    <row r="244" ht="30">
      <c r="A244" s="35" t="s">
        <v>177</v>
      </c>
      <c r="B244" s="42"/>
      <c r="C244" s="43"/>
      <c r="D244" s="43"/>
      <c r="E244" s="37" t="s">
        <v>1024</v>
      </c>
      <c r="F244" s="43"/>
      <c r="G244" s="43"/>
      <c r="H244" s="43"/>
      <c r="I244" s="43"/>
      <c r="J244" s="44"/>
    </row>
    <row r="245">
      <c r="A245" s="35" t="s">
        <v>179</v>
      </c>
      <c r="B245" s="42"/>
      <c r="C245" s="43"/>
      <c r="D245" s="43"/>
      <c r="E245" s="45" t="s">
        <v>1094</v>
      </c>
      <c r="F245" s="43"/>
      <c r="G245" s="43"/>
      <c r="H245" s="43"/>
      <c r="I245" s="43"/>
      <c r="J245" s="44"/>
    </row>
    <row r="246" ht="75">
      <c r="A246" s="35" t="s">
        <v>181</v>
      </c>
      <c r="B246" s="42"/>
      <c r="C246" s="43"/>
      <c r="D246" s="43"/>
      <c r="E246" s="37" t="s">
        <v>719</v>
      </c>
      <c r="F246" s="43"/>
      <c r="G246" s="43"/>
      <c r="H246" s="43"/>
      <c r="I246" s="43"/>
      <c r="J246" s="44"/>
    </row>
    <row r="247">
      <c r="A247" s="35" t="s">
        <v>171</v>
      </c>
      <c r="B247" s="35">
        <v>58</v>
      </c>
      <c r="C247" s="36" t="s">
        <v>720</v>
      </c>
      <c r="D247" s="35" t="s">
        <v>173</v>
      </c>
      <c r="E247" s="37" t="s">
        <v>721</v>
      </c>
      <c r="F247" s="38" t="s">
        <v>322</v>
      </c>
      <c r="G247" s="39">
        <v>158.30000000000001</v>
      </c>
      <c r="H247" s="40">
        <v>0</v>
      </c>
      <c r="I247" s="40">
        <f>ROUND(G247*H247,P4)</f>
        <v>0</v>
      </c>
      <c r="J247" s="38" t="s">
        <v>271</v>
      </c>
      <c r="O247" s="41">
        <f>I247*0.21</f>
        <v>0</v>
      </c>
      <c r="P247">
        <v>3</v>
      </c>
    </row>
    <row r="248" ht="30">
      <c r="A248" s="35" t="s">
        <v>177</v>
      </c>
      <c r="B248" s="42"/>
      <c r="C248" s="43"/>
      <c r="D248" s="43"/>
      <c r="E248" s="37" t="s">
        <v>1026</v>
      </c>
      <c r="F248" s="43"/>
      <c r="G248" s="43"/>
      <c r="H248" s="43"/>
      <c r="I248" s="43"/>
      <c r="J248" s="44"/>
    </row>
    <row r="249">
      <c r="A249" s="35" t="s">
        <v>179</v>
      </c>
      <c r="B249" s="42"/>
      <c r="C249" s="43"/>
      <c r="D249" s="43"/>
      <c r="E249" s="45" t="s">
        <v>1094</v>
      </c>
      <c r="F249" s="43"/>
      <c r="G249" s="43"/>
      <c r="H249" s="43"/>
      <c r="I249" s="43"/>
      <c r="J249" s="44"/>
    </row>
    <row r="250" ht="90">
      <c r="A250" s="35" t="s">
        <v>181</v>
      </c>
      <c r="B250" s="42"/>
      <c r="C250" s="43"/>
      <c r="D250" s="43"/>
      <c r="E250" s="37" t="s">
        <v>724</v>
      </c>
      <c r="F250" s="43"/>
      <c r="G250" s="43"/>
      <c r="H250" s="43"/>
      <c r="I250" s="43"/>
      <c r="J250" s="44"/>
    </row>
    <row r="251" ht="30">
      <c r="A251" s="35" t="s">
        <v>171</v>
      </c>
      <c r="B251" s="35">
        <v>59</v>
      </c>
      <c r="C251" s="36" t="s">
        <v>517</v>
      </c>
      <c r="D251" s="35" t="s">
        <v>173</v>
      </c>
      <c r="E251" s="37" t="s">
        <v>518</v>
      </c>
      <c r="F251" s="38" t="s">
        <v>322</v>
      </c>
      <c r="G251" s="39">
        <v>86</v>
      </c>
      <c r="H251" s="40">
        <v>0</v>
      </c>
      <c r="I251" s="40">
        <f>ROUND(G251*H251,P4)</f>
        <v>0</v>
      </c>
      <c r="J251" s="38" t="s">
        <v>271</v>
      </c>
      <c r="O251" s="41">
        <f>I251*0.21</f>
        <v>0</v>
      </c>
      <c r="P251">
        <v>3</v>
      </c>
    </row>
    <row r="252" ht="30">
      <c r="A252" s="35" t="s">
        <v>177</v>
      </c>
      <c r="B252" s="42"/>
      <c r="C252" s="43"/>
      <c r="D252" s="43"/>
      <c r="E252" s="37" t="s">
        <v>519</v>
      </c>
      <c r="F252" s="43"/>
      <c r="G252" s="43"/>
      <c r="H252" s="43"/>
      <c r="I252" s="43"/>
      <c r="J252" s="44"/>
    </row>
    <row r="253">
      <c r="A253" s="35" t="s">
        <v>179</v>
      </c>
      <c r="B253" s="42"/>
      <c r="C253" s="43"/>
      <c r="D253" s="43"/>
      <c r="E253" s="45" t="s">
        <v>1095</v>
      </c>
      <c r="F253" s="43"/>
      <c r="G253" s="43"/>
      <c r="H253" s="43"/>
      <c r="I253" s="43"/>
      <c r="J253" s="44"/>
    </row>
    <row r="254" ht="165">
      <c r="A254" s="35" t="s">
        <v>181</v>
      </c>
      <c r="B254" s="42"/>
      <c r="C254" s="43"/>
      <c r="D254" s="43"/>
      <c r="E254" s="37" t="s">
        <v>521</v>
      </c>
      <c r="F254" s="43"/>
      <c r="G254" s="43"/>
      <c r="H254" s="43"/>
      <c r="I254" s="43"/>
      <c r="J254" s="44"/>
    </row>
    <row r="255">
      <c r="A255" s="35" t="s">
        <v>171</v>
      </c>
      <c r="B255" s="35">
        <v>60</v>
      </c>
      <c r="C255" s="36" t="s">
        <v>1096</v>
      </c>
      <c r="D255" s="35" t="s">
        <v>173</v>
      </c>
      <c r="E255" s="37" t="s">
        <v>1097</v>
      </c>
      <c r="F255" s="38" t="s">
        <v>241</v>
      </c>
      <c r="G255" s="39">
        <v>23.632999999999999</v>
      </c>
      <c r="H255" s="40">
        <v>0</v>
      </c>
      <c r="I255" s="40">
        <f>ROUND(G255*H255,P4)</f>
        <v>0</v>
      </c>
      <c r="J255" s="38" t="s">
        <v>176</v>
      </c>
      <c r="O255" s="41">
        <f>I255*0.21</f>
        <v>0</v>
      </c>
      <c r="P255">
        <v>3</v>
      </c>
    </row>
    <row r="256" ht="45">
      <c r="A256" s="35" t="s">
        <v>177</v>
      </c>
      <c r="B256" s="42"/>
      <c r="C256" s="43"/>
      <c r="D256" s="43"/>
      <c r="E256" s="37" t="s">
        <v>1098</v>
      </c>
      <c r="F256" s="43"/>
      <c r="G256" s="43"/>
      <c r="H256" s="43"/>
      <c r="I256" s="43"/>
      <c r="J256" s="44"/>
    </row>
    <row r="257">
      <c r="A257" s="35" t="s">
        <v>179</v>
      </c>
      <c r="B257" s="42"/>
      <c r="C257" s="43"/>
      <c r="D257" s="43"/>
      <c r="E257" s="45" t="s">
        <v>1099</v>
      </c>
      <c r="F257" s="43"/>
      <c r="G257" s="43"/>
      <c r="H257" s="43"/>
      <c r="I257" s="43"/>
      <c r="J257" s="44"/>
    </row>
    <row r="258" ht="180">
      <c r="A258" s="35" t="s">
        <v>181</v>
      </c>
      <c r="B258" s="42"/>
      <c r="C258" s="43"/>
      <c r="D258" s="43"/>
      <c r="E258" s="37" t="s">
        <v>799</v>
      </c>
      <c r="F258" s="43"/>
      <c r="G258" s="43"/>
      <c r="H258" s="43"/>
      <c r="I258" s="43"/>
      <c r="J258" s="44"/>
    </row>
    <row r="259">
      <c r="A259" s="35" t="s">
        <v>171</v>
      </c>
      <c r="B259" s="35">
        <v>61</v>
      </c>
      <c r="C259" s="36" t="s">
        <v>795</v>
      </c>
      <c r="D259" s="35" t="s">
        <v>173</v>
      </c>
      <c r="E259" s="37" t="s">
        <v>796</v>
      </c>
      <c r="F259" s="38" t="s">
        <v>241</v>
      </c>
      <c r="G259" s="39">
        <v>1.575</v>
      </c>
      <c r="H259" s="40">
        <v>0</v>
      </c>
      <c r="I259" s="40">
        <f>ROUND(G259*H259,P4)</f>
        <v>0</v>
      </c>
      <c r="J259" s="38" t="s">
        <v>176</v>
      </c>
      <c r="O259" s="41">
        <f>I259*0.21</f>
        <v>0</v>
      </c>
      <c r="P259">
        <v>3</v>
      </c>
    </row>
    <row r="260" ht="60">
      <c r="A260" s="35" t="s">
        <v>177</v>
      </c>
      <c r="B260" s="42"/>
      <c r="C260" s="43"/>
      <c r="D260" s="43"/>
      <c r="E260" s="37" t="s">
        <v>1100</v>
      </c>
      <c r="F260" s="43"/>
      <c r="G260" s="43"/>
      <c r="H260" s="43"/>
      <c r="I260" s="43"/>
      <c r="J260" s="44"/>
    </row>
    <row r="261">
      <c r="A261" s="35" t="s">
        <v>179</v>
      </c>
      <c r="B261" s="42"/>
      <c r="C261" s="43"/>
      <c r="D261" s="43"/>
      <c r="E261" s="45" t="s">
        <v>1101</v>
      </c>
      <c r="F261" s="43"/>
      <c r="G261" s="43"/>
      <c r="H261" s="43"/>
      <c r="I261" s="43"/>
      <c r="J261" s="44"/>
    </row>
    <row r="262" ht="180">
      <c r="A262" s="35" t="s">
        <v>181</v>
      </c>
      <c r="B262" s="42"/>
      <c r="C262" s="43"/>
      <c r="D262" s="43"/>
      <c r="E262" s="37" t="s">
        <v>799</v>
      </c>
      <c r="F262" s="43"/>
      <c r="G262" s="43"/>
      <c r="H262" s="43"/>
      <c r="I262" s="43"/>
      <c r="J262" s="44"/>
    </row>
    <row r="263">
      <c r="A263" s="35" t="s">
        <v>171</v>
      </c>
      <c r="B263" s="35">
        <v>62</v>
      </c>
      <c r="C263" s="36" t="s">
        <v>1102</v>
      </c>
      <c r="D263" s="35" t="s">
        <v>173</v>
      </c>
      <c r="E263" s="37" t="s">
        <v>1103</v>
      </c>
      <c r="F263" s="38" t="s">
        <v>322</v>
      </c>
      <c r="G263" s="39">
        <v>10</v>
      </c>
      <c r="H263" s="40">
        <v>0</v>
      </c>
      <c r="I263" s="40">
        <f>ROUND(G263*H263,P4)</f>
        <v>0</v>
      </c>
      <c r="J263" s="38" t="s">
        <v>176</v>
      </c>
      <c r="O263" s="41">
        <f>I263*0.21</f>
        <v>0</v>
      </c>
      <c r="P263">
        <v>3</v>
      </c>
    </row>
    <row r="264" ht="45">
      <c r="A264" s="35" t="s">
        <v>177</v>
      </c>
      <c r="B264" s="42"/>
      <c r="C264" s="43"/>
      <c r="D264" s="43"/>
      <c r="E264" s="37" t="s">
        <v>1104</v>
      </c>
      <c r="F264" s="43"/>
      <c r="G264" s="43"/>
      <c r="H264" s="43"/>
      <c r="I264" s="43"/>
      <c r="J264" s="44"/>
    </row>
    <row r="265">
      <c r="A265" s="35" t="s">
        <v>179</v>
      </c>
      <c r="B265" s="42"/>
      <c r="C265" s="43"/>
      <c r="D265" s="43"/>
      <c r="E265" s="45" t="s">
        <v>1105</v>
      </c>
      <c r="F265" s="43"/>
      <c r="G265" s="43"/>
      <c r="H265" s="43"/>
      <c r="I265" s="43"/>
      <c r="J265" s="44"/>
    </row>
    <row r="266" ht="210">
      <c r="A266" s="35" t="s">
        <v>181</v>
      </c>
      <c r="B266" s="46"/>
      <c r="C266" s="47"/>
      <c r="D266" s="47"/>
      <c r="E266" s="37" t="s">
        <v>729</v>
      </c>
      <c r="F266" s="47"/>
      <c r="G266" s="47"/>
      <c r="H266" s="47"/>
      <c r="I266" s="47"/>
      <c r="J26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51</v>
      </c>
      <c r="I3" s="23">
        <f>SUMIFS(I9:I74,A9:A74,"SD")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55</v>
      </c>
      <c r="D4" s="20"/>
      <c r="E4" s="21" t="s">
        <v>1106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156</v>
      </c>
      <c r="C5" s="19" t="s">
        <v>51</v>
      </c>
      <c r="D5" s="20"/>
      <c r="E5" s="21" t="s">
        <v>52</v>
      </c>
      <c r="F5" s="15"/>
      <c r="G5" s="15"/>
      <c r="H5" s="15"/>
      <c r="I5" s="15"/>
      <c r="J5" s="17"/>
      <c r="O5">
        <v>0.20999999999999999</v>
      </c>
    </row>
    <row r="6">
      <c r="A6" s="24" t="s">
        <v>157</v>
      </c>
      <c r="B6" s="25" t="s">
        <v>158</v>
      </c>
      <c r="C6" s="7" t="s">
        <v>159</v>
      </c>
      <c r="D6" s="7" t="s">
        <v>160</v>
      </c>
      <c r="E6" s="7" t="s">
        <v>161</v>
      </c>
      <c r="F6" s="7" t="s">
        <v>162</v>
      </c>
      <c r="G6" s="7" t="s">
        <v>163</v>
      </c>
      <c r="H6" s="7" t="s">
        <v>164</v>
      </c>
      <c r="I6" s="7"/>
      <c r="J6" s="26" t="s">
        <v>165</v>
      </c>
    </row>
    <row r="7">
      <c r="A7" s="24"/>
      <c r="B7" s="25"/>
      <c r="C7" s="7"/>
      <c r="D7" s="7"/>
      <c r="E7" s="7"/>
      <c r="F7" s="7"/>
      <c r="G7" s="7"/>
      <c r="H7" s="7" t="s">
        <v>166</v>
      </c>
      <c r="I7" s="7" t="s">
        <v>167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168</v>
      </c>
      <c r="B9" s="30"/>
      <c r="C9" s="31" t="s">
        <v>237</v>
      </c>
      <c r="D9" s="32"/>
      <c r="E9" s="29" t="s">
        <v>238</v>
      </c>
      <c r="F9" s="32"/>
      <c r="G9" s="32"/>
      <c r="H9" s="32"/>
      <c r="I9" s="33">
        <f>SUMIFS(I10:I25,A10:A25,"P")</f>
        <v>0</v>
      </c>
      <c r="J9" s="34"/>
    </row>
    <row r="10">
      <c r="A10" s="35" t="s">
        <v>171</v>
      </c>
      <c r="B10" s="35">
        <v>1</v>
      </c>
      <c r="C10" s="36" t="s">
        <v>239</v>
      </c>
      <c r="D10" s="35" t="s">
        <v>173</v>
      </c>
      <c r="E10" s="37" t="s">
        <v>240</v>
      </c>
      <c r="F10" s="38" t="s">
        <v>241</v>
      </c>
      <c r="G10" s="39">
        <v>0.95999999999999996</v>
      </c>
      <c r="H10" s="40">
        <v>0</v>
      </c>
      <c r="I10" s="40">
        <f>ROUND(G10*H10,P4)</f>
        <v>0</v>
      </c>
      <c r="J10" s="38" t="s">
        <v>176</v>
      </c>
      <c r="O10" s="41">
        <f>I10*0.21</f>
        <v>0</v>
      </c>
      <c r="P10">
        <v>3</v>
      </c>
    </row>
    <row r="11">
      <c r="A11" s="35" t="s">
        <v>177</v>
      </c>
      <c r="B11" s="42"/>
      <c r="C11" s="43"/>
      <c r="D11" s="43"/>
      <c r="E11" s="37" t="s">
        <v>242</v>
      </c>
      <c r="F11" s="43"/>
      <c r="G11" s="43"/>
      <c r="H11" s="43"/>
      <c r="I11" s="43"/>
      <c r="J11" s="44"/>
    </row>
    <row r="12">
      <c r="A12" s="35" t="s">
        <v>179</v>
      </c>
      <c r="B12" s="42"/>
      <c r="C12" s="43"/>
      <c r="D12" s="43"/>
      <c r="E12" s="45" t="s">
        <v>1107</v>
      </c>
      <c r="F12" s="43"/>
      <c r="G12" s="43"/>
      <c r="H12" s="43"/>
      <c r="I12" s="43"/>
      <c r="J12" s="44"/>
    </row>
    <row r="13" ht="409.5">
      <c r="A13" s="35" t="s">
        <v>181</v>
      </c>
      <c r="B13" s="42"/>
      <c r="C13" s="43"/>
      <c r="D13" s="43"/>
      <c r="E13" s="37" t="s">
        <v>244</v>
      </c>
      <c r="F13" s="43"/>
      <c r="G13" s="43"/>
      <c r="H13" s="43"/>
      <c r="I13" s="43"/>
      <c r="J13" s="44"/>
    </row>
    <row r="14">
      <c r="A14" s="35" t="s">
        <v>171</v>
      </c>
      <c r="B14" s="35">
        <v>2</v>
      </c>
      <c r="C14" s="36" t="s">
        <v>245</v>
      </c>
      <c r="D14" s="35" t="s">
        <v>173</v>
      </c>
      <c r="E14" s="37" t="s">
        <v>246</v>
      </c>
      <c r="F14" s="38" t="s">
        <v>241</v>
      </c>
      <c r="G14" s="39">
        <v>2.7200000000000002</v>
      </c>
      <c r="H14" s="40">
        <v>0</v>
      </c>
      <c r="I14" s="40">
        <f>ROUND(G14*H14,P4)</f>
        <v>0</v>
      </c>
      <c r="J14" s="38" t="s">
        <v>176</v>
      </c>
      <c r="O14" s="41">
        <f>I14*0.21</f>
        <v>0</v>
      </c>
      <c r="P14">
        <v>3</v>
      </c>
    </row>
    <row r="15">
      <c r="A15" s="35" t="s">
        <v>177</v>
      </c>
      <c r="B15" s="42"/>
      <c r="C15" s="43"/>
      <c r="D15" s="43"/>
      <c r="E15" s="37" t="s">
        <v>247</v>
      </c>
      <c r="F15" s="43"/>
      <c r="G15" s="43"/>
      <c r="H15" s="43"/>
      <c r="I15" s="43"/>
      <c r="J15" s="44"/>
    </row>
    <row r="16">
      <c r="A16" s="35" t="s">
        <v>179</v>
      </c>
      <c r="B16" s="42"/>
      <c r="C16" s="43"/>
      <c r="D16" s="43"/>
      <c r="E16" s="45" t="s">
        <v>1108</v>
      </c>
      <c r="F16" s="43"/>
      <c r="G16" s="43"/>
      <c r="H16" s="43"/>
      <c r="I16" s="43"/>
      <c r="J16" s="44"/>
    </row>
    <row r="17" ht="270">
      <c r="A17" s="35" t="s">
        <v>181</v>
      </c>
      <c r="B17" s="42"/>
      <c r="C17" s="43"/>
      <c r="D17" s="43"/>
      <c r="E17" s="37" t="s">
        <v>248</v>
      </c>
      <c r="F17" s="43"/>
      <c r="G17" s="43"/>
      <c r="H17" s="43"/>
      <c r="I17" s="43"/>
      <c r="J17" s="44"/>
    </row>
    <row r="18">
      <c r="A18" s="35" t="s">
        <v>171</v>
      </c>
      <c r="B18" s="35">
        <v>3</v>
      </c>
      <c r="C18" s="36" t="s">
        <v>249</v>
      </c>
      <c r="D18" s="35" t="s">
        <v>173</v>
      </c>
      <c r="E18" s="37" t="s">
        <v>250</v>
      </c>
      <c r="F18" s="38" t="s">
        <v>241</v>
      </c>
      <c r="G18" s="39">
        <v>1.21</v>
      </c>
      <c r="H18" s="40">
        <v>0</v>
      </c>
      <c r="I18" s="40">
        <f>ROUND(G18*H18,P4)</f>
        <v>0</v>
      </c>
      <c r="J18" s="38" t="s">
        <v>176</v>
      </c>
      <c r="O18" s="41">
        <f>I18*0.21</f>
        <v>0</v>
      </c>
      <c r="P18">
        <v>3</v>
      </c>
    </row>
    <row r="19">
      <c r="A19" s="35" t="s">
        <v>177</v>
      </c>
      <c r="B19" s="42"/>
      <c r="C19" s="43"/>
      <c r="D19" s="43"/>
      <c r="E19" s="37" t="s">
        <v>251</v>
      </c>
      <c r="F19" s="43"/>
      <c r="G19" s="43"/>
      <c r="H19" s="43"/>
      <c r="I19" s="43"/>
      <c r="J19" s="44"/>
    </row>
    <row r="20" ht="30">
      <c r="A20" s="35" t="s">
        <v>179</v>
      </c>
      <c r="B20" s="42"/>
      <c r="C20" s="43"/>
      <c r="D20" s="43"/>
      <c r="E20" s="45" t="s">
        <v>1109</v>
      </c>
      <c r="F20" s="43"/>
      <c r="G20" s="43"/>
      <c r="H20" s="43"/>
      <c r="I20" s="43"/>
      <c r="J20" s="44"/>
    </row>
    <row r="21" ht="330">
      <c r="A21" s="35" t="s">
        <v>181</v>
      </c>
      <c r="B21" s="42"/>
      <c r="C21" s="43"/>
      <c r="D21" s="43"/>
      <c r="E21" s="37" t="s">
        <v>253</v>
      </c>
      <c r="F21" s="43"/>
      <c r="G21" s="43"/>
      <c r="H21" s="43"/>
      <c r="I21" s="43"/>
      <c r="J21" s="44"/>
    </row>
    <row r="22">
      <c r="A22" s="35" t="s">
        <v>171</v>
      </c>
      <c r="B22" s="35">
        <v>4</v>
      </c>
      <c r="C22" s="36" t="s">
        <v>254</v>
      </c>
      <c r="D22" s="35" t="s">
        <v>173</v>
      </c>
      <c r="E22" s="37" t="s">
        <v>255</v>
      </c>
      <c r="F22" s="38" t="s">
        <v>241</v>
      </c>
      <c r="G22" s="39">
        <v>15.002000000000001</v>
      </c>
      <c r="H22" s="40">
        <v>0</v>
      </c>
      <c r="I22" s="40">
        <f>ROUND(G22*H22,P4)</f>
        <v>0</v>
      </c>
      <c r="J22" s="38" t="s">
        <v>176</v>
      </c>
      <c r="O22" s="41">
        <f>I22*0.21</f>
        <v>0</v>
      </c>
      <c r="P22">
        <v>3</v>
      </c>
    </row>
    <row r="23" ht="30">
      <c r="A23" s="35" t="s">
        <v>177</v>
      </c>
      <c r="B23" s="42"/>
      <c r="C23" s="43"/>
      <c r="D23" s="43"/>
      <c r="E23" s="37" t="s">
        <v>256</v>
      </c>
      <c r="F23" s="43"/>
      <c r="G23" s="43"/>
      <c r="H23" s="43"/>
      <c r="I23" s="43"/>
      <c r="J23" s="44"/>
    </row>
    <row r="24">
      <c r="A24" s="35" t="s">
        <v>179</v>
      </c>
      <c r="B24" s="42"/>
      <c r="C24" s="43"/>
      <c r="D24" s="43"/>
      <c r="E24" s="45" t="s">
        <v>1110</v>
      </c>
      <c r="F24" s="43"/>
      <c r="G24" s="43"/>
      <c r="H24" s="43"/>
      <c r="I24" s="43"/>
      <c r="J24" s="44"/>
    </row>
    <row r="25" ht="409.5">
      <c r="A25" s="35" t="s">
        <v>181</v>
      </c>
      <c r="B25" s="42"/>
      <c r="C25" s="43"/>
      <c r="D25" s="43"/>
      <c r="E25" s="37" t="s">
        <v>258</v>
      </c>
      <c r="F25" s="43"/>
      <c r="G25" s="43"/>
      <c r="H25" s="43"/>
      <c r="I25" s="43"/>
      <c r="J25" s="44"/>
    </row>
    <row r="26">
      <c r="A26" s="29" t="s">
        <v>168</v>
      </c>
      <c r="B26" s="30"/>
      <c r="C26" s="31" t="s">
        <v>259</v>
      </c>
      <c r="D26" s="32"/>
      <c r="E26" s="29" t="s">
        <v>260</v>
      </c>
      <c r="F26" s="32"/>
      <c r="G26" s="32"/>
      <c r="H26" s="32"/>
      <c r="I26" s="33">
        <f>SUMIFS(I27:I30,A27:A30,"P")</f>
        <v>0</v>
      </c>
      <c r="J26" s="34"/>
    </row>
    <row r="27">
      <c r="A27" s="35" t="s">
        <v>171</v>
      </c>
      <c r="B27" s="35">
        <v>5</v>
      </c>
      <c r="C27" s="36" t="s">
        <v>261</v>
      </c>
      <c r="D27" s="35" t="s">
        <v>173</v>
      </c>
      <c r="E27" s="37" t="s">
        <v>262</v>
      </c>
      <c r="F27" s="38" t="s">
        <v>263</v>
      </c>
      <c r="G27" s="39">
        <v>0.0040000000000000001</v>
      </c>
      <c r="H27" s="40">
        <v>0</v>
      </c>
      <c r="I27" s="40">
        <f>ROUND(G27*H27,P4)</f>
        <v>0</v>
      </c>
      <c r="J27" s="38" t="s">
        <v>176</v>
      </c>
      <c r="O27" s="41">
        <f>I27*0.21</f>
        <v>0</v>
      </c>
      <c r="P27">
        <v>3</v>
      </c>
    </row>
    <row r="28" ht="30">
      <c r="A28" s="35" t="s">
        <v>177</v>
      </c>
      <c r="B28" s="42"/>
      <c r="C28" s="43"/>
      <c r="D28" s="43"/>
      <c r="E28" s="37" t="s">
        <v>264</v>
      </c>
      <c r="F28" s="43"/>
      <c r="G28" s="43"/>
      <c r="H28" s="43"/>
      <c r="I28" s="43"/>
      <c r="J28" s="44"/>
    </row>
    <row r="29" ht="30">
      <c r="A29" s="35" t="s">
        <v>179</v>
      </c>
      <c r="B29" s="42"/>
      <c r="C29" s="43"/>
      <c r="D29" s="43"/>
      <c r="E29" s="45" t="s">
        <v>1111</v>
      </c>
      <c r="F29" s="43"/>
      <c r="G29" s="43"/>
      <c r="H29" s="43"/>
      <c r="I29" s="43"/>
      <c r="J29" s="44"/>
    </row>
    <row r="30" ht="375">
      <c r="A30" s="35" t="s">
        <v>181</v>
      </c>
      <c r="B30" s="42"/>
      <c r="C30" s="43"/>
      <c r="D30" s="43"/>
      <c r="E30" s="37" t="s">
        <v>266</v>
      </c>
      <c r="F30" s="43"/>
      <c r="G30" s="43"/>
      <c r="H30" s="43"/>
      <c r="I30" s="43"/>
      <c r="J30" s="44"/>
    </row>
    <row r="31">
      <c r="A31" s="29" t="s">
        <v>168</v>
      </c>
      <c r="B31" s="30"/>
      <c r="C31" s="31" t="s">
        <v>267</v>
      </c>
      <c r="D31" s="32"/>
      <c r="E31" s="29" t="s">
        <v>268</v>
      </c>
      <c r="F31" s="32"/>
      <c r="G31" s="32"/>
      <c r="H31" s="32"/>
      <c r="I31" s="33">
        <f>SUMIFS(I32:I55,A32:A55,"P")</f>
        <v>0</v>
      </c>
      <c r="J31" s="34"/>
    </row>
    <row r="32">
      <c r="A32" s="35" t="s">
        <v>171</v>
      </c>
      <c r="B32" s="35">
        <v>6</v>
      </c>
      <c r="C32" s="36" t="s">
        <v>269</v>
      </c>
      <c r="D32" s="35" t="s">
        <v>173</v>
      </c>
      <c r="E32" s="37" t="s">
        <v>270</v>
      </c>
      <c r="F32" s="38" t="s">
        <v>241</v>
      </c>
      <c r="G32" s="39">
        <v>0.053999999999999999</v>
      </c>
      <c r="H32" s="40">
        <v>0</v>
      </c>
      <c r="I32" s="40">
        <f>ROUND(G32*H32,P4)</f>
        <v>0</v>
      </c>
      <c r="J32" s="38" t="s">
        <v>271</v>
      </c>
      <c r="O32" s="41">
        <f>I32*0.21</f>
        <v>0</v>
      </c>
      <c r="P32">
        <v>3</v>
      </c>
    </row>
    <row r="33">
      <c r="A33" s="35" t="s">
        <v>177</v>
      </c>
      <c r="B33" s="42"/>
      <c r="C33" s="43"/>
      <c r="D33" s="43"/>
      <c r="E33" s="37" t="s">
        <v>272</v>
      </c>
      <c r="F33" s="43"/>
      <c r="G33" s="43"/>
      <c r="H33" s="43"/>
      <c r="I33" s="43"/>
      <c r="J33" s="44"/>
    </row>
    <row r="34">
      <c r="A34" s="35" t="s">
        <v>179</v>
      </c>
      <c r="B34" s="42"/>
      <c r="C34" s="43"/>
      <c r="D34" s="43"/>
      <c r="E34" s="45" t="s">
        <v>1112</v>
      </c>
      <c r="F34" s="43"/>
      <c r="G34" s="43"/>
      <c r="H34" s="43"/>
      <c r="I34" s="43"/>
      <c r="J34" s="44"/>
    </row>
    <row r="35" ht="345">
      <c r="A35" s="35" t="s">
        <v>181</v>
      </c>
      <c r="B35" s="42"/>
      <c r="C35" s="43"/>
      <c r="D35" s="43"/>
      <c r="E35" s="37" t="s">
        <v>274</v>
      </c>
      <c r="F35" s="43"/>
      <c r="G35" s="43"/>
      <c r="H35" s="43"/>
      <c r="I35" s="43"/>
      <c r="J35" s="44"/>
    </row>
    <row r="36">
      <c r="A36" s="35" t="s">
        <v>171</v>
      </c>
      <c r="B36" s="35">
        <v>7</v>
      </c>
      <c r="C36" s="36" t="s">
        <v>275</v>
      </c>
      <c r="D36" s="35" t="s">
        <v>188</v>
      </c>
      <c r="E36" s="37" t="s">
        <v>276</v>
      </c>
      <c r="F36" s="38" t="s">
        <v>241</v>
      </c>
      <c r="G36" s="39">
        <v>0.64200000000000002</v>
      </c>
      <c r="H36" s="40">
        <v>0</v>
      </c>
      <c r="I36" s="40">
        <f>ROUND(G36*H36,P4)</f>
        <v>0</v>
      </c>
      <c r="J36" s="38" t="s">
        <v>271</v>
      </c>
      <c r="O36" s="41">
        <f>I36*0.21</f>
        <v>0</v>
      </c>
      <c r="P36">
        <v>3</v>
      </c>
    </row>
    <row r="37">
      <c r="A37" s="35" t="s">
        <v>177</v>
      </c>
      <c r="B37" s="42"/>
      <c r="C37" s="43"/>
      <c r="D37" s="43"/>
      <c r="E37" s="37" t="s">
        <v>277</v>
      </c>
      <c r="F37" s="43"/>
      <c r="G37" s="43"/>
      <c r="H37" s="43"/>
      <c r="I37" s="43"/>
      <c r="J37" s="44"/>
    </row>
    <row r="38">
      <c r="A38" s="35" t="s">
        <v>179</v>
      </c>
      <c r="B38" s="42"/>
      <c r="C38" s="43"/>
      <c r="D38" s="43"/>
      <c r="E38" s="45" t="s">
        <v>1113</v>
      </c>
      <c r="F38" s="43"/>
      <c r="G38" s="43"/>
      <c r="H38" s="43"/>
      <c r="I38" s="43"/>
      <c r="J38" s="44"/>
    </row>
    <row r="39" ht="409.5">
      <c r="A39" s="35" t="s">
        <v>181</v>
      </c>
      <c r="B39" s="42"/>
      <c r="C39" s="43"/>
      <c r="D39" s="43"/>
      <c r="E39" s="37" t="s">
        <v>279</v>
      </c>
      <c r="F39" s="43"/>
      <c r="G39" s="43"/>
      <c r="H39" s="43"/>
      <c r="I39" s="43"/>
      <c r="J39" s="44"/>
    </row>
    <row r="40">
      <c r="A40" s="35" t="s">
        <v>171</v>
      </c>
      <c r="B40" s="35">
        <v>8</v>
      </c>
      <c r="C40" s="36" t="s">
        <v>275</v>
      </c>
      <c r="D40" s="35" t="s">
        <v>192</v>
      </c>
      <c r="E40" s="37" t="s">
        <v>276</v>
      </c>
      <c r="F40" s="38" t="s">
        <v>241</v>
      </c>
      <c r="G40" s="39">
        <v>0.224</v>
      </c>
      <c r="H40" s="40">
        <v>0</v>
      </c>
      <c r="I40" s="40">
        <f>ROUND(G40*H40,P4)</f>
        <v>0</v>
      </c>
      <c r="J40" s="38" t="s">
        <v>271</v>
      </c>
      <c r="O40" s="41">
        <f>I40*0.21</f>
        <v>0</v>
      </c>
      <c r="P40">
        <v>3</v>
      </c>
    </row>
    <row r="41">
      <c r="A41" s="35" t="s">
        <v>177</v>
      </c>
      <c r="B41" s="42"/>
      <c r="C41" s="43"/>
      <c r="D41" s="43"/>
      <c r="E41" s="37" t="s">
        <v>280</v>
      </c>
      <c r="F41" s="43"/>
      <c r="G41" s="43"/>
      <c r="H41" s="43"/>
      <c r="I41" s="43"/>
      <c r="J41" s="44"/>
    </row>
    <row r="42">
      <c r="A42" s="35" t="s">
        <v>179</v>
      </c>
      <c r="B42" s="42"/>
      <c r="C42" s="43"/>
      <c r="D42" s="43"/>
      <c r="E42" s="45" t="s">
        <v>1114</v>
      </c>
      <c r="F42" s="43"/>
      <c r="G42" s="43"/>
      <c r="H42" s="43"/>
      <c r="I42" s="43"/>
      <c r="J42" s="44"/>
    </row>
    <row r="43" ht="409.5">
      <c r="A43" s="35" t="s">
        <v>181</v>
      </c>
      <c r="B43" s="42"/>
      <c r="C43" s="43"/>
      <c r="D43" s="43"/>
      <c r="E43" s="37" t="s">
        <v>279</v>
      </c>
      <c r="F43" s="43"/>
      <c r="G43" s="43"/>
      <c r="H43" s="43"/>
      <c r="I43" s="43"/>
      <c r="J43" s="44"/>
    </row>
    <row r="44">
      <c r="A44" s="35" t="s">
        <v>171</v>
      </c>
      <c r="B44" s="35">
        <v>9</v>
      </c>
      <c r="C44" s="36" t="s">
        <v>282</v>
      </c>
      <c r="D44" s="35" t="s">
        <v>173</v>
      </c>
      <c r="E44" s="37" t="s">
        <v>283</v>
      </c>
      <c r="F44" s="38" t="s">
        <v>241</v>
      </c>
      <c r="G44" s="39">
        <v>0.90000000000000002</v>
      </c>
      <c r="H44" s="40">
        <v>0</v>
      </c>
      <c r="I44" s="40">
        <f>ROUND(G44*H44,P4)</f>
        <v>0</v>
      </c>
      <c r="J44" s="38" t="s">
        <v>176</v>
      </c>
      <c r="O44" s="41">
        <f>I44*0.21</f>
        <v>0</v>
      </c>
      <c r="P44">
        <v>3</v>
      </c>
    </row>
    <row r="45">
      <c r="A45" s="35" t="s">
        <v>177</v>
      </c>
      <c r="B45" s="42"/>
      <c r="C45" s="43"/>
      <c r="D45" s="43"/>
      <c r="E45" s="37" t="s">
        <v>284</v>
      </c>
      <c r="F45" s="43"/>
      <c r="G45" s="43"/>
      <c r="H45" s="43"/>
      <c r="I45" s="43"/>
      <c r="J45" s="44"/>
    </row>
    <row r="46">
      <c r="A46" s="35" t="s">
        <v>179</v>
      </c>
      <c r="B46" s="42"/>
      <c r="C46" s="43"/>
      <c r="D46" s="43"/>
      <c r="E46" s="45" t="s">
        <v>1115</v>
      </c>
      <c r="F46" s="43"/>
      <c r="G46" s="43"/>
      <c r="H46" s="43"/>
      <c r="I46" s="43"/>
      <c r="J46" s="44"/>
    </row>
    <row r="47" ht="105">
      <c r="A47" s="35" t="s">
        <v>181</v>
      </c>
      <c r="B47" s="42"/>
      <c r="C47" s="43"/>
      <c r="D47" s="43"/>
      <c r="E47" s="37" t="s">
        <v>286</v>
      </c>
      <c r="F47" s="43"/>
      <c r="G47" s="43"/>
      <c r="H47" s="43"/>
      <c r="I47" s="43"/>
      <c r="J47" s="44"/>
    </row>
    <row r="48">
      <c r="A48" s="35" t="s">
        <v>171</v>
      </c>
      <c r="B48" s="35">
        <v>10</v>
      </c>
      <c r="C48" s="36" t="s">
        <v>287</v>
      </c>
      <c r="D48" s="35" t="s">
        <v>173</v>
      </c>
      <c r="E48" s="37" t="s">
        <v>288</v>
      </c>
      <c r="F48" s="38" t="s">
        <v>241</v>
      </c>
      <c r="G48" s="39">
        <v>1.8</v>
      </c>
      <c r="H48" s="40">
        <v>0</v>
      </c>
      <c r="I48" s="40">
        <f>ROUND(G48*H48,P4)</f>
        <v>0</v>
      </c>
      <c r="J48" s="38" t="s">
        <v>176</v>
      </c>
      <c r="O48" s="41">
        <f>I48*0.21</f>
        <v>0</v>
      </c>
      <c r="P48">
        <v>3</v>
      </c>
    </row>
    <row r="49" ht="45">
      <c r="A49" s="35" t="s">
        <v>177</v>
      </c>
      <c r="B49" s="42"/>
      <c r="C49" s="43"/>
      <c r="D49" s="43"/>
      <c r="E49" s="37" t="s">
        <v>289</v>
      </c>
      <c r="F49" s="43"/>
      <c r="G49" s="43"/>
      <c r="H49" s="43"/>
      <c r="I49" s="43"/>
      <c r="J49" s="44"/>
    </row>
    <row r="50">
      <c r="A50" s="35" t="s">
        <v>179</v>
      </c>
      <c r="B50" s="42"/>
      <c r="C50" s="43"/>
      <c r="D50" s="43"/>
      <c r="E50" s="45" t="s">
        <v>1116</v>
      </c>
      <c r="F50" s="43"/>
      <c r="G50" s="43"/>
      <c r="H50" s="43"/>
      <c r="I50" s="43"/>
      <c r="J50" s="44"/>
    </row>
    <row r="51" ht="150">
      <c r="A51" s="35" t="s">
        <v>181</v>
      </c>
      <c r="B51" s="42"/>
      <c r="C51" s="43"/>
      <c r="D51" s="43"/>
      <c r="E51" s="37" t="s">
        <v>291</v>
      </c>
      <c r="F51" s="43"/>
      <c r="G51" s="43"/>
      <c r="H51" s="43"/>
      <c r="I51" s="43"/>
      <c r="J51" s="44"/>
    </row>
    <row r="52">
      <c r="A52" s="35" t="s">
        <v>171</v>
      </c>
      <c r="B52" s="35">
        <v>11</v>
      </c>
      <c r="C52" s="36" t="s">
        <v>292</v>
      </c>
      <c r="D52" s="35" t="s">
        <v>173</v>
      </c>
      <c r="E52" s="37" t="s">
        <v>293</v>
      </c>
      <c r="F52" s="38" t="s">
        <v>241</v>
      </c>
      <c r="G52" s="39">
        <v>0.95999999999999996</v>
      </c>
      <c r="H52" s="40">
        <v>0</v>
      </c>
      <c r="I52" s="40">
        <f>ROUND(G52*H52,P4)</f>
        <v>0</v>
      </c>
      <c r="J52" s="38" t="s">
        <v>271</v>
      </c>
      <c r="O52" s="41">
        <f>I52*0.21</f>
        <v>0</v>
      </c>
      <c r="P52">
        <v>3</v>
      </c>
    </row>
    <row r="53" ht="30">
      <c r="A53" s="35" t="s">
        <v>177</v>
      </c>
      <c r="B53" s="42"/>
      <c r="C53" s="43"/>
      <c r="D53" s="43"/>
      <c r="E53" s="37" t="s">
        <v>294</v>
      </c>
      <c r="F53" s="43"/>
      <c r="G53" s="43"/>
      <c r="H53" s="43"/>
      <c r="I53" s="43"/>
      <c r="J53" s="44"/>
    </row>
    <row r="54">
      <c r="A54" s="35" t="s">
        <v>179</v>
      </c>
      <c r="B54" s="42"/>
      <c r="C54" s="43"/>
      <c r="D54" s="43"/>
      <c r="E54" s="45" t="s">
        <v>1117</v>
      </c>
      <c r="F54" s="43"/>
      <c r="G54" s="43"/>
      <c r="H54" s="43"/>
      <c r="I54" s="43"/>
      <c r="J54" s="44"/>
    </row>
    <row r="55" ht="409.5">
      <c r="A55" s="35" t="s">
        <v>181</v>
      </c>
      <c r="B55" s="42"/>
      <c r="C55" s="43"/>
      <c r="D55" s="43"/>
      <c r="E55" s="37" t="s">
        <v>296</v>
      </c>
      <c r="F55" s="43"/>
      <c r="G55" s="43"/>
      <c r="H55" s="43"/>
      <c r="I55" s="43"/>
      <c r="J55" s="44"/>
    </row>
    <row r="56">
      <c r="A56" s="29" t="s">
        <v>168</v>
      </c>
      <c r="B56" s="30"/>
      <c r="C56" s="31" t="s">
        <v>299</v>
      </c>
      <c r="D56" s="32"/>
      <c r="E56" s="29" t="s">
        <v>300</v>
      </c>
      <c r="F56" s="32"/>
      <c r="G56" s="32"/>
      <c r="H56" s="32"/>
      <c r="I56" s="33">
        <f>SUMIFS(I57:I64,A57:A64,"P")</f>
        <v>0</v>
      </c>
      <c r="J56" s="34"/>
    </row>
    <row r="57" ht="30">
      <c r="A57" s="35" t="s">
        <v>171</v>
      </c>
      <c r="B57" s="35">
        <v>12</v>
      </c>
      <c r="C57" s="36" t="s">
        <v>301</v>
      </c>
      <c r="D57" s="35" t="s">
        <v>173</v>
      </c>
      <c r="E57" s="37" t="s">
        <v>302</v>
      </c>
      <c r="F57" s="38" t="s">
        <v>303</v>
      </c>
      <c r="G57" s="39">
        <v>28.504000000000001</v>
      </c>
      <c r="H57" s="40">
        <v>0</v>
      </c>
      <c r="I57" s="40">
        <f>ROUND(G57*H57,P4)</f>
        <v>0</v>
      </c>
      <c r="J57" s="38" t="s">
        <v>271</v>
      </c>
      <c r="O57" s="41">
        <f>I57*0.21</f>
        <v>0</v>
      </c>
      <c r="P57">
        <v>3</v>
      </c>
    </row>
    <row r="58" ht="30">
      <c r="A58" s="35" t="s">
        <v>177</v>
      </c>
      <c r="B58" s="42"/>
      <c r="C58" s="43"/>
      <c r="D58" s="43"/>
      <c r="E58" s="37" t="s">
        <v>1118</v>
      </c>
      <c r="F58" s="43"/>
      <c r="G58" s="43"/>
      <c r="H58" s="43"/>
      <c r="I58" s="43"/>
      <c r="J58" s="44"/>
    </row>
    <row r="59">
      <c r="A59" s="35" t="s">
        <v>179</v>
      </c>
      <c r="B59" s="42"/>
      <c r="C59" s="43"/>
      <c r="D59" s="43"/>
      <c r="E59" s="45" t="s">
        <v>1119</v>
      </c>
      <c r="F59" s="43"/>
      <c r="G59" s="43"/>
      <c r="H59" s="43"/>
      <c r="I59" s="43"/>
      <c r="J59" s="44"/>
    </row>
    <row r="60" ht="285">
      <c r="A60" s="35" t="s">
        <v>181</v>
      </c>
      <c r="B60" s="42"/>
      <c r="C60" s="43"/>
      <c r="D60" s="43"/>
      <c r="E60" s="37" t="s">
        <v>306</v>
      </c>
      <c r="F60" s="43"/>
      <c r="G60" s="43"/>
      <c r="H60" s="43"/>
      <c r="I60" s="43"/>
      <c r="J60" s="44"/>
    </row>
    <row r="61">
      <c r="A61" s="35" t="s">
        <v>171</v>
      </c>
      <c r="B61" s="35">
        <v>13</v>
      </c>
      <c r="C61" s="36" t="s">
        <v>307</v>
      </c>
      <c r="D61" s="35" t="s">
        <v>173</v>
      </c>
      <c r="E61" s="37" t="s">
        <v>308</v>
      </c>
      <c r="F61" s="38" t="s">
        <v>303</v>
      </c>
      <c r="G61" s="39">
        <v>28.504000000000001</v>
      </c>
      <c r="H61" s="40">
        <v>0</v>
      </c>
      <c r="I61" s="40">
        <f>ROUND(G61*H61,P4)</f>
        <v>0</v>
      </c>
      <c r="J61" s="38" t="s">
        <v>176</v>
      </c>
      <c r="O61" s="41">
        <f>I61*0.21</f>
        <v>0</v>
      </c>
      <c r="P61">
        <v>3</v>
      </c>
    </row>
    <row r="62">
      <c r="A62" s="35" t="s">
        <v>177</v>
      </c>
      <c r="B62" s="42"/>
      <c r="C62" s="43"/>
      <c r="D62" s="43"/>
      <c r="E62" s="37" t="s">
        <v>309</v>
      </c>
      <c r="F62" s="43"/>
      <c r="G62" s="43"/>
      <c r="H62" s="43"/>
      <c r="I62" s="43"/>
      <c r="J62" s="44"/>
    </row>
    <row r="63">
      <c r="A63" s="35" t="s">
        <v>179</v>
      </c>
      <c r="B63" s="42"/>
      <c r="C63" s="43"/>
      <c r="D63" s="43"/>
      <c r="E63" s="45" t="s">
        <v>1119</v>
      </c>
      <c r="F63" s="43"/>
      <c r="G63" s="43"/>
      <c r="H63" s="43"/>
      <c r="I63" s="43"/>
      <c r="J63" s="44"/>
    </row>
    <row r="64" ht="75">
      <c r="A64" s="35" t="s">
        <v>181</v>
      </c>
      <c r="B64" s="42"/>
      <c r="C64" s="43"/>
      <c r="D64" s="43"/>
      <c r="E64" s="37" t="s">
        <v>310</v>
      </c>
      <c r="F64" s="43"/>
      <c r="G64" s="43"/>
      <c r="H64" s="43"/>
      <c r="I64" s="43"/>
      <c r="J64" s="44"/>
    </row>
    <row r="65">
      <c r="A65" s="29" t="s">
        <v>168</v>
      </c>
      <c r="B65" s="30"/>
      <c r="C65" s="31" t="s">
        <v>311</v>
      </c>
      <c r="D65" s="32"/>
      <c r="E65" s="29" t="s">
        <v>312</v>
      </c>
      <c r="F65" s="32"/>
      <c r="G65" s="32"/>
      <c r="H65" s="32"/>
      <c r="I65" s="33">
        <f>SUMIFS(I66:I69,A66:A69,"P")</f>
        <v>0</v>
      </c>
      <c r="J65" s="34"/>
    </row>
    <row r="66">
      <c r="A66" s="35" t="s">
        <v>171</v>
      </c>
      <c r="B66" s="35">
        <v>14</v>
      </c>
      <c r="C66" s="36" t="s">
        <v>313</v>
      </c>
      <c r="D66" s="35" t="s">
        <v>173</v>
      </c>
      <c r="E66" s="37" t="s">
        <v>314</v>
      </c>
      <c r="F66" s="38" t="s">
        <v>241</v>
      </c>
      <c r="G66" s="39">
        <v>5.4850000000000003</v>
      </c>
      <c r="H66" s="40">
        <v>0</v>
      </c>
      <c r="I66" s="40">
        <f>ROUND(G66*H66,P4)</f>
        <v>0</v>
      </c>
      <c r="J66" s="38" t="s">
        <v>271</v>
      </c>
      <c r="O66" s="41">
        <f>I66*0.21</f>
        <v>0</v>
      </c>
      <c r="P66">
        <v>3</v>
      </c>
    </row>
    <row r="67">
      <c r="A67" s="35" t="s">
        <v>177</v>
      </c>
      <c r="B67" s="42"/>
      <c r="C67" s="43"/>
      <c r="D67" s="43"/>
      <c r="E67" s="37" t="s">
        <v>315</v>
      </c>
      <c r="F67" s="43"/>
      <c r="G67" s="43"/>
      <c r="H67" s="43"/>
      <c r="I67" s="43"/>
      <c r="J67" s="44"/>
    </row>
    <row r="68">
      <c r="A68" s="35" t="s">
        <v>179</v>
      </c>
      <c r="B68" s="42"/>
      <c r="C68" s="43"/>
      <c r="D68" s="43"/>
      <c r="E68" s="45" t="s">
        <v>1120</v>
      </c>
      <c r="F68" s="43"/>
      <c r="G68" s="43"/>
      <c r="H68" s="43"/>
      <c r="I68" s="43"/>
      <c r="J68" s="44"/>
    </row>
    <row r="69" ht="409.5">
      <c r="A69" s="35" t="s">
        <v>181</v>
      </c>
      <c r="B69" s="42"/>
      <c r="C69" s="43"/>
      <c r="D69" s="43"/>
      <c r="E69" s="37" t="s">
        <v>317</v>
      </c>
      <c r="F69" s="43"/>
      <c r="G69" s="43"/>
      <c r="H69" s="43"/>
      <c r="I69" s="43"/>
      <c r="J69" s="44"/>
    </row>
    <row r="70">
      <c r="A70" s="29" t="s">
        <v>168</v>
      </c>
      <c r="B70" s="30"/>
      <c r="C70" s="31" t="s">
        <v>318</v>
      </c>
      <c r="D70" s="32"/>
      <c r="E70" s="29" t="s">
        <v>319</v>
      </c>
      <c r="F70" s="32"/>
      <c r="G70" s="32"/>
      <c r="H70" s="32"/>
      <c r="I70" s="33">
        <f>SUMIFS(I71:I74,A71:A74,"P")</f>
        <v>0</v>
      </c>
      <c r="J70" s="34"/>
    </row>
    <row r="71">
      <c r="A71" s="35" t="s">
        <v>171</v>
      </c>
      <c r="B71" s="35">
        <v>15</v>
      </c>
      <c r="C71" s="36" t="s">
        <v>1121</v>
      </c>
      <c r="D71" s="35" t="s">
        <v>173</v>
      </c>
      <c r="E71" s="37" t="s">
        <v>1122</v>
      </c>
      <c r="F71" s="38" t="s">
        <v>322</v>
      </c>
      <c r="G71" s="39">
        <v>11.539999999999999</v>
      </c>
      <c r="H71" s="40">
        <v>0</v>
      </c>
      <c r="I71" s="40">
        <f>ROUND(G71*H71,P4)</f>
        <v>0</v>
      </c>
      <c r="J71" s="38" t="s">
        <v>176</v>
      </c>
      <c r="O71" s="41">
        <f>I71*0.21</f>
        <v>0</v>
      </c>
      <c r="P71">
        <v>3</v>
      </c>
    </row>
    <row r="72">
      <c r="A72" s="35" t="s">
        <v>177</v>
      </c>
      <c r="B72" s="42"/>
      <c r="C72" s="43"/>
      <c r="D72" s="43"/>
      <c r="E72" s="37" t="s">
        <v>1123</v>
      </c>
      <c r="F72" s="43"/>
      <c r="G72" s="43"/>
      <c r="H72" s="43"/>
      <c r="I72" s="43"/>
      <c r="J72" s="44"/>
    </row>
    <row r="73">
      <c r="A73" s="35" t="s">
        <v>179</v>
      </c>
      <c r="B73" s="42"/>
      <c r="C73" s="43"/>
      <c r="D73" s="43"/>
      <c r="E73" s="45" t="s">
        <v>1124</v>
      </c>
      <c r="F73" s="43"/>
      <c r="G73" s="43"/>
      <c r="H73" s="43"/>
      <c r="I73" s="43"/>
      <c r="J73" s="44"/>
    </row>
    <row r="74" ht="90">
      <c r="A74" s="35" t="s">
        <v>181</v>
      </c>
      <c r="B74" s="46"/>
      <c r="C74" s="47"/>
      <c r="D74" s="47"/>
      <c r="E74" s="37" t="s">
        <v>325</v>
      </c>
      <c r="F74" s="47"/>
      <c r="G74" s="47"/>
      <c r="H74" s="47"/>
      <c r="I74" s="47"/>
      <c r="J7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53</v>
      </c>
      <c r="I3" s="23">
        <f>SUMIFS(I9:I74,A9:A74,"SD")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55</v>
      </c>
      <c r="D4" s="20"/>
      <c r="E4" s="21" t="s">
        <v>1106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156</v>
      </c>
      <c r="C5" s="19" t="s">
        <v>53</v>
      </c>
      <c r="D5" s="20"/>
      <c r="E5" s="21" t="s">
        <v>54</v>
      </c>
      <c r="F5" s="15"/>
      <c r="G5" s="15"/>
      <c r="H5" s="15"/>
      <c r="I5" s="15"/>
      <c r="J5" s="17"/>
      <c r="O5">
        <v>0.20999999999999999</v>
      </c>
    </row>
    <row r="6">
      <c r="A6" s="24" t="s">
        <v>157</v>
      </c>
      <c r="B6" s="25" t="s">
        <v>158</v>
      </c>
      <c r="C6" s="7" t="s">
        <v>159</v>
      </c>
      <c r="D6" s="7" t="s">
        <v>160</v>
      </c>
      <c r="E6" s="7" t="s">
        <v>161</v>
      </c>
      <c r="F6" s="7" t="s">
        <v>162</v>
      </c>
      <c r="G6" s="7" t="s">
        <v>163</v>
      </c>
      <c r="H6" s="7" t="s">
        <v>164</v>
      </c>
      <c r="I6" s="7"/>
      <c r="J6" s="26" t="s">
        <v>165</v>
      </c>
    </row>
    <row r="7">
      <c r="A7" s="24"/>
      <c r="B7" s="25"/>
      <c r="C7" s="7"/>
      <c r="D7" s="7"/>
      <c r="E7" s="7"/>
      <c r="F7" s="7"/>
      <c r="G7" s="7"/>
      <c r="H7" s="7" t="s">
        <v>166</v>
      </c>
      <c r="I7" s="7" t="s">
        <v>167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168</v>
      </c>
      <c r="B9" s="30"/>
      <c r="C9" s="31" t="s">
        <v>237</v>
      </c>
      <c r="D9" s="32"/>
      <c r="E9" s="29" t="s">
        <v>238</v>
      </c>
      <c r="F9" s="32"/>
      <c r="G9" s="32"/>
      <c r="H9" s="32"/>
      <c r="I9" s="33">
        <f>SUMIFS(I10:I25,A10:A25,"P")</f>
        <v>0</v>
      </c>
      <c r="J9" s="34"/>
    </row>
    <row r="10">
      <c r="A10" s="35" t="s">
        <v>171</v>
      </c>
      <c r="B10" s="35">
        <v>1</v>
      </c>
      <c r="C10" s="36" t="s">
        <v>239</v>
      </c>
      <c r="D10" s="35" t="s">
        <v>173</v>
      </c>
      <c r="E10" s="37" t="s">
        <v>240</v>
      </c>
      <c r="F10" s="38" t="s">
        <v>241</v>
      </c>
      <c r="G10" s="39">
        <v>0.95999999999999996</v>
      </c>
      <c r="H10" s="40">
        <v>0</v>
      </c>
      <c r="I10" s="40">
        <f>ROUND(G10*H10,P4)</f>
        <v>0</v>
      </c>
      <c r="J10" s="38" t="s">
        <v>176</v>
      </c>
      <c r="O10" s="41">
        <f>I10*0.21</f>
        <v>0</v>
      </c>
      <c r="P10">
        <v>3</v>
      </c>
    </row>
    <row r="11">
      <c r="A11" s="35" t="s">
        <v>177</v>
      </c>
      <c r="B11" s="42"/>
      <c r="C11" s="43"/>
      <c r="D11" s="43"/>
      <c r="E11" s="37" t="s">
        <v>242</v>
      </c>
      <c r="F11" s="43"/>
      <c r="G11" s="43"/>
      <c r="H11" s="43"/>
      <c r="I11" s="43"/>
      <c r="J11" s="44"/>
    </row>
    <row r="12">
      <c r="A12" s="35" t="s">
        <v>179</v>
      </c>
      <c r="B12" s="42"/>
      <c r="C12" s="43"/>
      <c r="D12" s="43"/>
      <c r="E12" s="45" t="s">
        <v>1107</v>
      </c>
      <c r="F12" s="43"/>
      <c r="G12" s="43"/>
      <c r="H12" s="43"/>
      <c r="I12" s="43"/>
      <c r="J12" s="44"/>
    </row>
    <row r="13" ht="409.5">
      <c r="A13" s="35" t="s">
        <v>181</v>
      </c>
      <c r="B13" s="42"/>
      <c r="C13" s="43"/>
      <c r="D13" s="43"/>
      <c r="E13" s="37" t="s">
        <v>244</v>
      </c>
      <c r="F13" s="43"/>
      <c r="G13" s="43"/>
      <c r="H13" s="43"/>
      <c r="I13" s="43"/>
      <c r="J13" s="44"/>
    </row>
    <row r="14">
      <c r="A14" s="35" t="s">
        <v>171</v>
      </c>
      <c r="B14" s="35">
        <v>2</v>
      </c>
      <c r="C14" s="36" t="s">
        <v>245</v>
      </c>
      <c r="D14" s="35" t="s">
        <v>173</v>
      </c>
      <c r="E14" s="37" t="s">
        <v>246</v>
      </c>
      <c r="F14" s="38" t="s">
        <v>241</v>
      </c>
      <c r="G14" s="39">
        <v>0.95999999999999996</v>
      </c>
      <c r="H14" s="40">
        <v>0</v>
      </c>
      <c r="I14" s="40">
        <f>ROUND(G14*H14,P4)</f>
        <v>0</v>
      </c>
      <c r="J14" s="38" t="s">
        <v>176</v>
      </c>
      <c r="O14" s="41">
        <f>I14*0.21</f>
        <v>0</v>
      </c>
      <c r="P14">
        <v>3</v>
      </c>
    </row>
    <row r="15">
      <c r="A15" s="35" t="s">
        <v>177</v>
      </c>
      <c r="B15" s="42"/>
      <c r="C15" s="43"/>
      <c r="D15" s="43"/>
      <c r="E15" s="37" t="s">
        <v>247</v>
      </c>
      <c r="F15" s="43"/>
      <c r="G15" s="43"/>
      <c r="H15" s="43"/>
      <c r="I15" s="43"/>
      <c r="J15" s="44"/>
    </row>
    <row r="16">
      <c r="A16" s="35" t="s">
        <v>179</v>
      </c>
      <c r="B16" s="42"/>
      <c r="C16" s="43"/>
      <c r="D16" s="43"/>
      <c r="E16" s="45" t="s">
        <v>1125</v>
      </c>
      <c r="F16" s="43"/>
      <c r="G16" s="43"/>
      <c r="H16" s="43"/>
      <c r="I16" s="43"/>
      <c r="J16" s="44"/>
    </row>
    <row r="17" ht="270">
      <c r="A17" s="35" t="s">
        <v>181</v>
      </c>
      <c r="B17" s="42"/>
      <c r="C17" s="43"/>
      <c r="D17" s="43"/>
      <c r="E17" s="37" t="s">
        <v>248</v>
      </c>
      <c r="F17" s="43"/>
      <c r="G17" s="43"/>
      <c r="H17" s="43"/>
      <c r="I17" s="43"/>
      <c r="J17" s="44"/>
    </row>
    <row r="18">
      <c r="A18" s="35" t="s">
        <v>171</v>
      </c>
      <c r="B18" s="35">
        <v>3</v>
      </c>
      <c r="C18" s="36" t="s">
        <v>249</v>
      </c>
      <c r="D18" s="35" t="s">
        <v>173</v>
      </c>
      <c r="E18" s="37" t="s">
        <v>250</v>
      </c>
      <c r="F18" s="38" t="s">
        <v>241</v>
      </c>
      <c r="G18" s="39">
        <v>1.21</v>
      </c>
      <c r="H18" s="40">
        <v>0</v>
      </c>
      <c r="I18" s="40">
        <f>ROUND(G18*H18,P4)</f>
        <v>0</v>
      </c>
      <c r="J18" s="38" t="s">
        <v>176</v>
      </c>
      <c r="O18" s="41">
        <f>I18*0.21</f>
        <v>0</v>
      </c>
      <c r="P18">
        <v>3</v>
      </c>
    </row>
    <row r="19">
      <c r="A19" s="35" t="s">
        <v>177</v>
      </c>
      <c r="B19" s="42"/>
      <c r="C19" s="43"/>
      <c r="D19" s="43"/>
      <c r="E19" s="37" t="s">
        <v>251</v>
      </c>
      <c r="F19" s="43"/>
      <c r="G19" s="43"/>
      <c r="H19" s="43"/>
      <c r="I19" s="43"/>
      <c r="J19" s="44"/>
    </row>
    <row r="20" ht="30">
      <c r="A20" s="35" t="s">
        <v>179</v>
      </c>
      <c r="B20" s="42"/>
      <c r="C20" s="43"/>
      <c r="D20" s="43"/>
      <c r="E20" s="45" t="s">
        <v>1109</v>
      </c>
      <c r="F20" s="43"/>
      <c r="G20" s="43"/>
      <c r="H20" s="43"/>
      <c r="I20" s="43"/>
      <c r="J20" s="44"/>
    </row>
    <row r="21" ht="330">
      <c r="A21" s="35" t="s">
        <v>181</v>
      </c>
      <c r="B21" s="42"/>
      <c r="C21" s="43"/>
      <c r="D21" s="43"/>
      <c r="E21" s="37" t="s">
        <v>253</v>
      </c>
      <c r="F21" s="43"/>
      <c r="G21" s="43"/>
      <c r="H21" s="43"/>
      <c r="I21" s="43"/>
      <c r="J21" s="44"/>
    </row>
    <row r="22">
      <c r="A22" s="35" t="s">
        <v>171</v>
      </c>
      <c r="B22" s="35">
        <v>4</v>
      </c>
      <c r="C22" s="36" t="s">
        <v>254</v>
      </c>
      <c r="D22" s="35" t="s">
        <v>173</v>
      </c>
      <c r="E22" s="37" t="s">
        <v>255</v>
      </c>
      <c r="F22" s="38" t="s">
        <v>241</v>
      </c>
      <c r="G22" s="39">
        <v>18.056999999999999</v>
      </c>
      <c r="H22" s="40">
        <v>0</v>
      </c>
      <c r="I22" s="40">
        <f>ROUND(G22*H22,P4)</f>
        <v>0</v>
      </c>
      <c r="J22" s="38" t="s">
        <v>176</v>
      </c>
      <c r="O22" s="41">
        <f>I22*0.21</f>
        <v>0</v>
      </c>
      <c r="P22">
        <v>3</v>
      </c>
    </row>
    <row r="23" ht="30">
      <c r="A23" s="35" t="s">
        <v>177</v>
      </c>
      <c r="B23" s="42"/>
      <c r="C23" s="43"/>
      <c r="D23" s="43"/>
      <c r="E23" s="37" t="s">
        <v>256</v>
      </c>
      <c r="F23" s="43"/>
      <c r="G23" s="43"/>
      <c r="H23" s="43"/>
      <c r="I23" s="43"/>
      <c r="J23" s="44"/>
    </row>
    <row r="24">
      <c r="A24" s="35" t="s">
        <v>179</v>
      </c>
      <c r="B24" s="42"/>
      <c r="C24" s="43"/>
      <c r="D24" s="43"/>
      <c r="E24" s="45" t="s">
        <v>1126</v>
      </c>
      <c r="F24" s="43"/>
      <c r="G24" s="43"/>
      <c r="H24" s="43"/>
      <c r="I24" s="43"/>
      <c r="J24" s="44"/>
    </row>
    <row r="25" ht="409.5">
      <c r="A25" s="35" t="s">
        <v>181</v>
      </c>
      <c r="B25" s="42"/>
      <c r="C25" s="43"/>
      <c r="D25" s="43"/>
      <c r="E25" s="37" t="s">
        <v>258</v>
      </c>
      <c r="F25" s="43"/>
      <c r="G25" s="43"/>
      <c r="H25" s="43"/>
      <c r="I25" s="43"/>
      <c r="J25" s="44"/>
    </row>
    <row r="26">
      <c r="A26" s="29" t="s">
        <v>168</v>
      </c>
      <c r="B26" s="30"/>
      <c r="C26" s="31" t="s">
        <v>259</v>
      </c>
      <c r="D26" s="32"/>
      <c r="E26" s="29" t="s">
        <v>260</v>
      </c>
      <c r="F26" s="32"/>
      <c r="G26" s="32"/>
      <c r="H26" s="32"/>
      <c r="I26" s="33">
        <f>SUMIFS(I27:I30,A27:A30,"P")</f>
        <v>0</v>
      </c>
      <c r="J26" s="34"/>
    </row>
    <row r="27">
      <c r="A27" s="35" t="s">
        <v>171</v>
      </c>
      <c r="B27" s="35">
        <v>5</v>
      </c>
      <c r="C27" s="36" t="s">
        <v>261</v>
      </c>
      <c r="D27" s="35" t="s">
        <v>173</v>
      </c>
      <c r="E27" s="37" t="s">
        <v>262</v>
      </c>
      <c r="F27" s="38" t="s">
        <v>263</v>
      </c>
      <c r="G27" s="39">
        <v>0.0040000000000000001</v>
      </c>
      <c r="H27" s="40">
        <v>0</v>
      </c>
      <c r="I27" s="40">
        <f>ROUND(G27*H27,P4)</f>
        <v>0</v>
      </c>
      <c r="J27" s="38" t="s">
        <v>176</v>
      </c>
      <c r="O27" s="41">
        <f>I27*0.21</f>
        <v>0</v>
      </c>
      <c r="P27">
        <v>3</v>
      </c>
    </row>
    <row r="28" ht="30">
      <c r="A28" s="35" t="s">
        <v>177</v>
      </c>
      <c r="B28" s="42"/>
      <c r="C28" s="43"/>
      <c r="D28" s="43"/>
      <c r="E28" s="37" t="s">
        <v>264</v>
      </c>
      <c r="F28" s="43"/>
      <c r="G28" s="43"/>
      <c r="H28" s="43"/>
      <c r="I28" s="43"/>
      <c r="J28" s="44"/>
    </row>
    <row r="29" ht="30">
      <c r="A29" s="35" t="s">
        <v>179</v>
      </c>
      <c r="B29" s="42"/>
      <c r="C29" s="43"/>
      <c r="D29" s="43"/>
      <c r="E29" s="45" t="s">
        <v>1111</v>
      </c>
      <c r="F29" s="43"/>
      <c r="G29" s="43"/>
      <c r="H29" s="43"/>
      <c r="I29" s="43"/>
      <c r="J29" s="44"/>
    </row>
    <row r="30" ht="375">
      <c r="A30" s="35" t="s">
        <v>181</v>
      </c>
      <c r="B30" s="42"/>
      <c r="C30" s="43"/>
      <c r="D30" s="43"/>
      <c r="E30" s="37" t="s">
        <v>266</v>
      </c>
      <c r="F30" s="43"/>
      <c r="G30" s="43"/>
      <c r="H30" s="43"/>
      <c r="I30" s="43"/>
      <c r="J30" s="44"/>
    </row>
    <row r="31">
      <c r="A31" s="29" t="s">
        <v>168</v>
      </c>
      <c r="B31" s="30"/>
      <c r="C31" s="31" t="s">
        <v>267</v>
      </c>
      <c r="D31" s="32"/>
      <c r="E31" s="29" t="s">
        <v>268</v>
      </c>
      <c r="F31" s="32"/>
      <c r="G31" s="32"/>
      <c r="H31" s="32"/>
      <c r="I31" s="33">
        <f>SUMIFS(I32:I55,A32:A55,"P")</f>
        <v>0</v>
      </c>
      <c r="J31" s="34"/>
    </row>
    <row r="32">
      <c r="A32" s="35" t="s">
        <v>171</v>
      </c>
      <c r="B32" s="35">
        <v>6</v>
      </c>
      <c r="C32" s="36" t="s">
        <v>269</v>
      </c>
      <c r="D32" s="35" t="s">
        <v>173</v>
      </c>
      <c r="E32" s="37" t="s">
        <v>270</v>
      </c>
      <c r="F32" s="38" t="s">
        <v>241</v>
      </c>
      <c r="G32" s="39">
        <v>0.108</v>
      </c>
      <c r="H32" s="40">
        <v>0</v>
      </c>
      <c r="I32" s="40">
        <f>ROUND(G32*H32,P4)</f>
        <v>0</v>
      </c>
      <c r="J32" s="38" t="s">
        <v>271</v>
      </c>
      <c r="O32" s="41">
        <f>I32*0.21</f>
        <v>0</v>
      </c>
      <c r="P32">
        <v>3</v>
      </c>
    </row>
    <row r="33">
      <c r="A33" s="35" t="s">
        <v>177</v>
      </c>
      <c r="B33" s="42"/>
      <c r="C33" s="43"/>
      <c r="D33" s="43"/>
      <c r="E33" s="37" t="s">
        <v>272</v>
      </c>
      <c r="F33" s="43"/>
      <c r="G33" s="43"/>
      <c r="H33" s="43"/>
      <c r="I33" s="43"/>
      <c r="J33" s="44"/>
    </row>
    <row r="34">
      <c r="A34" s="35" t="s">
        <v>179</v>
      </c>
      <c r="B34" s="42"/>
      <c r="C34" s="43"/>
      <c r="D34" s="43"/>
      <c r="E34" s="45" t="s">
        <v>1127</v>
      </c>
      <c r="F34" s="43"/>
      <c r="G34" s="43"/>
      <c r="H34" s="43"/>
      <c r="I34" s="43"/>
      <c r="J34" s="44"/>
    </row>
    <row r="35" ht="345">
      <c r="A35" s="35" t="s">
        <v>181</v>
      </c>
      <c r="B35" s="42"/>
      <c r="C35" s="43"/>
      <c r="D35" s="43"/>
      <c r="E35" s="37" t="s">
        <v>274</v>
      </c>
      <c r="F35" s="43"/>
      <c r="G35" s="43"/>
      <c r="H35" s="43"/>
      <c r="I35" s="43"/>
      <c r="J35" s="44"/>
    </row>
    <row r="36">
      <c r="A36" s="35" t="s">
        <v>171</v>
      </c>
      <c r="B36" s="35">
        <v>7</v>
      </c>
      <c r="C36" s="36" t="s">
        <v>275</v>
      </c>
      <c r="D36" s="35" t="s">
        <v>188</v>
      </c>
      <c r="E36" s="37" t="s">
        <v>276</v>
      </c>
      <c r="F36" s="38" t="s">
        <v>241</v>
      </c>
      <c r="G36" s="39">
        <v>0.95299999999999996</v>
      </c>
      <c r="H36" s="40">
        <v>0</v>
      </c>
      <c r="I36" s="40">
        <f>ROUND(G36*H36,P4)</f>
        <v>0</v>
      </c>
      <c r="J36" s="38" t="s">
        <v>271</v>
      </c>
      <c r="O36" s="41">
        <f>I36*0.21</f>
        <v>0</v>
      </c>
      <c r="P36">
        <v>3</v>
      </c>
    </row>
    <row r="37">
      <c r="A37" s="35" t="s">
        <v>177</v>
      </c>
      <c r="B37" s="42"/>
      <c r="C37" s="43"/>
      <c r="D37" s="43"/>
      <c r="E37" s="37" t="s">
        <v>277</v>
      </c>
      <c r="F37" s="43"/>
      <c r="G37" s="43"/>
      <c r="H37" s="43"/>
      <c r="I37" s="43"/>
      <c r="J37" s="44"/>
    </row>
    <row r="38">
      <c r="A38" s="35" t="s">
        <v>179</v>
      </c>
      <c r="B38" s="42"/>
      <c r="C38" s="43"/>
      <c r="D38" s="43"/>
      <c r="E38" s="45" t="s">
        <v>1128</v>
      </c>
      <c r="F38" s="43"/>
      <c r="G38" s="43"/>
      <c r="H38" s="43"/>
      <c r="I38" s="43"/>
      <c r="J38" s="44"/>
    </row>
    <row r="39" ht="409.5">
      <c r="A39" s="35" t="s">
        <v>181</v>
      </c>
      <c r="B39" s="42"/>
      <c r="C39" s="43"/>
      <c r="D39" s="43"/>
      <c r="E39" s="37" t="s">
        <v>279</v>
      </c>
      <c r="F39" s="43"/>
      <c r="G39" s="43"/>
      <c r="H39" s="43"/>
      <c r="I39" s="43"/>
      <c r="J39" s="44"/>
    </row>
    <row r="40">
      <c r="A40" s="35" t="s">
        <v>171</v>
      </c>
      <c r="B40" s="35">
        <v>8</v>
      </c>
      <c r="C40" s="36" t="s">
        <v>275</v>
      </c>
      <c r="D40" s="35" t="s">
        <v>192</v>
      </c>
      <c r="E40" s="37" t="s">
        <v>276</v>
      </c>
      <c r="F40" s="38" t="s">
        <v>241</v>
      </c>
      <c r="G40" s="39">
        <v>0.224</v>
      </c>
      <c r="H40" s="40">
        <v>0</v>
      </c>
      <c r="I40" s="40">
        <f>ROUND(G40*H40,P4)</f>
        <v>0</v>
      </c>
      <c r="J40" s="38" t="s">
        <v>271</v>
      </c>
      <c r="O40" s="41">
        <f>I40*0.21</f>
        <v>0</v>
      </c>
      <c r="P40">
        <v>3</v>
      </c>
    </row>
    <row r="41">
      <c r="A41" s="35" t="s">
        <v>177</v>
      </c>
      <c r="B41" s="42"/>
      <c r="C41" s="43"/>
      <c r="D41" s="43"/>
      <c r="E41" s="37" t="s">
        <v>280</v>
      </c>
      <c r="F41" s="43"/>
      <c r="G41" s="43"/>
      <c r="H41" s="43"/>
      <c r="I41" s="43"/>
      <c r="J41" s="44"/>
    </row>
    <row r="42">
      <c r="A42" s="35" t="s">
        <v>179</v>
      </c>
      <c r="B42" s="42"/>
      <c r="C42" s="43"/>
      <c r="D42" s="43"/>
      <c r="E42" s="45" t="s">
        <v>1114</v>
      </c>
      <c r="F42" s="43"/>
      <c r="G42" s="43"/>
      <c r="H42" s="43"/>
      <c r="I42" s="43"/>
      <c r="J42" s="44"/>
    </row>
    <row r="43" ht="409.5">
      <c r="A43" s="35" t="s">
        <v>181</v>
      </c>
      <c r="B43" s="42"/>
      <c r="C43" s="43"/>
      <c r="D43" s="43"/>
      <c r="E43" s="37" t="s">
        <v>279</v>
      </c>
      <c r="F43" s="43"/>
      <c r="G43" s="43"/>
      <c r="H43" s="43"/>
      <c r="I43" s="43"/>
      <c r="J43" s="44"/>
    </row>
    <row r="44">
      <c r="A44" s="35" t="s">
        <v>171</v>
      </c>
      <c r="B44" s="35">
        <v>9</v>
      </c>
      <c r="C44" s="36" t="s">
        <v>282</v>
      </c>
      <c r="D44" s="35" t="s">
        <v>173</v>
      </c>
      <c r="E44" s="37" t="s">
        <v>283</v>
      </c>
      <c r="F44" s="38" t="s">
        <v>241</v>
      </c>
      <c r="G44" s="39">
        <v>2.0600000000000001</v>
      </c>
      <c r="H44" s="40">
        <v>0</v>
      </c>
      <c r="I44" s="40">
        <f>ROUND(G44*H44,P4)</f>
        <v>0</v>
      </c>
      <c r="J44" s="38" t="s">
        <v>176</v>
      </c>
      <c r="O44" s="41">
        <f>I44*0.21</f>
        <v>0</v>
      </c>
      <c r="P44">
        <v>3</v>
      </c>
    </row>
    <row r="45">
      <c r="A45" s="35" t="s">
        <v>177</v>
      </c>
      <c r="B45" s="42"/>
      <c r="C45" s="43"/>
      <c r="D45" s="43"/>
      <c r="E45" s="37" t="s">
        <v>284</v>
      </c>
      <c r="F45" s="43"/>
      <c r="G45" s="43"/>
      <c r="H45" s="43"/>
      <c r="I45" s="43"/>
      <c r="J45" s="44"/>
    </row>
    <row r="46">
      <c r="A46" s="35" t="s">
        <v>179</v>
      </c>
      <c r="B46" s="42"/>
      <c r="C46" s="43"/>
      <c r="D46" s="43"/>
      <c r="E46" s="45" t="s">
        <v>1129</v>
      </c>
      <c r="F46" s="43"/>
      <c r="G46" s="43"/>
      <c r="H46" s="43"/>
      <c r="I46" s="43"/>
      <c r="J46" s="44"/>
    </row>
    <row r="47" ht="105">
      <c r="A47" s="35" t="s">
        <v>181</v>
      </c>
      <c r="B47" s="42"/>
      <c r="C47" s="43"/>
      <c r="D47" s="43"/>
      <c r="E47" s="37" t="s">
        <v>286</v>
      </c>
      <c r="F47" s="43"/>
      <c r="G47" s="43"/>
      <c r="H47" s="43"/>
      <c r="I47" s="43"/>
      <c r="J47" s="44"/>
    </row>
    <row r="48">
      <c r="A48" s="35" t="s">
        <v>171</v>
      </c>
      <c r="B48" s="35">
        <v>10</v>
      </c>
      <c r="C48" s="36" t="s">
        <v>287</v>
      </c>
      <c r="D48" s="35" t="s">
        <v>173</v>
      </c>
      <c r="E48" s="37" t="s">
        <v>288</v>
      </c>
      <c r="F48" s="38" t="s">
        <v>241</v>
      </c>
      <c r="G48" s="39">
        <v>4.1200000000000001</v>
      </c>
      <c r="H48" s="40">
        <v>0</v>
      </c>
      <c r="I48" s="40">
        <f>ROUND(G48*H48,P4)</f>
        <v>0</v>
      </c>
      <c r="J48" s="38" t="s">
        <v>176</v>
      </c>
      <c r="O48" s="41">
        <f>I48*0.21</f>
        <v>0</v>
      </c>
      <c r="P48">
        <v>3</v>
      </c>
    </row>
    <row r="49" ht="45">
      <c r="A49" s="35" t="s">
        <v>177</v>
      </c>
      <c r="B49" s="42"/>
      <c r="C49" s="43"/>
      <c r="D49" s="43"/>
      <c r="E49" s="37" t="s">
        <v>289</v>
      </c>
      <c r="F49" s="43"/>
      <c r="G49" s="43"/>
      <c r="H49" s="43"/>
      <c r="I49" s="43"/>
      <c r="J49" s="44"/>
    </row>
    <row r="50">
      <c r="A50" s="35" t="s">
        <v>179</v>
      </c>
      <c r="B50" s="42"/>
      <c r="C50" s="43"/>
      <c r="D50" s="43"/>
      <c r="E50" s="45" t="s">
        <v>1130</v>
      </c>
      <c r="F50" s="43"/>
      <c r="G50" s="43"/>
      <c r="H50" s="43"/>
      <c r="I50" s="43"/>
      <c r="J50" s="44"/>
    </row>
    <row r="51" ht="150">
      <c r="A51" s="35" t="s">
        <v>181</v>
      </c>
      <c r="B51" s="42"/>
      <c r="C51" s="43"/>
      <c r="D51" s="43"/>
      <c r="E51" s="37" t="s">
        <v>291</v>
      </c>
      <c r="F51" s="43"/>
      <c r="G51" s="43"/>
      <c r="H51" s="43"/>
      <c r="I51" s="43"/>
      <c r="J51" s="44"/>
    </row>
    <row r="52">
      <c r="A52" s="35" t="s">
        <v>171</v>
      </c>
      <c r="B52" s="35">
        <v>11</v>
      </c>
      <c r="C52" s="36" t="s">
        <v>292</v>
      </c>
      <c r="D52" s="35"/>
      <c r="E52" s="37" t="s">
        <v>293</v>
      </c>
      <c r="F52" s="38" t="s">
        <v>241</v>
      </c>
      <c r="G52" s="39">
        <v>0.95999999999999996</v>
      </c>
      <c r="H52" s="40">
        <v>0</v>
      </c>
      <c r="I52" s="40">
        <f>ROUND(G52*H52,P4)</f>
        <v>0</v>
      </c>
      <c r="J52" s="38" t="s">
        <v>271</v>
      </c>
      <c r="O52" s="41">
        <f>I52*0.21</f>
        <v>0</v>
      </c>
      <c r="P52">
        <v>3</v>
      </c>
    </row>
    <row r="53" ht="30">
      <c r="A53" s="35" t="s">
        <v>177</v>
      </c>
      <c r="B53" s="42"/>
      <c r="C53" s="43"/>
      <c r="D53" s="43"/>
      <c r="E53" s="37" t="s">
        <v>294</v>
      </c>
      <c r="F53" s="43"/>
      <c r="G53" s="43"/>
      <c r="H53" s="43"/>
      <c r="I53" s="43"/>
      <c r="J53" s="44"/>
    </row>
    <row r="54">
      <c r="A54" s="35" t="s">
        <v>179</v>
      </c>
      <c r="B54" s="42"/>
      <c r="C54" s="43"/>
      <c r="D54" s="43"/>
      <c r="E54" s="45" t="s">
        <v>1117</v>
      </c>
      <c r="F54" s="43"/>
      <c r="G54" s="43"/>
      <c r="H54" s="43"/>
      <c r="I54" s="43"/>
      <c r="J54" s="44"/>
    </row>
    <row r="55" ht="409.5">
      <c r="A55" s="35" t="s">
        <v>181</v>
      </c>
      <c r="B55" s="42"/>
      <c r="C55" s="43"/>
      <c r="D55" s="43"/>
      <c r="E55" s="37" t="s">
        <v>296</v>
      </c>
      <c r="F55" s="43"/>
      <c r="G55" s="43"/>
      <c r="H55" s="43"/>
      <c r="I55" s="43"/>
      <c r="J55" s="44"/>
    </row>
    <row r="56">
      <c r="A56" s="29" t="s">
        <v>168</v>
      </c>
      <c r="B56" s="30"/>
      <c r="C56" s="31" t="s">
        <v>299</v>
      </c>
      <c r="D56" s="32"/>
      <c r="E56" s="29" t="s">
        <v>300</v>
      </c>
      <c r="F56" s="32"/>
      <c r="G56" s="32"/>
      <c r="H56" s="32"/>
      <c r="I56" s="33">
        <f>SUMIFS(I57:I64,A57:A64,"P")</f>
        <v>0</v>
      </c>
      <c r="J56" s="34"/>
    </row>
    <row r="57" ht="30">
      <c r="A57" s="35" t="s">
        <v>171</v>
      </c>
      <c r="B57" s="35">
        <v>12</v>
      </c>
      <c r="C57" s="36" t="s">
        <v>301</v>
      </c>
      <c r="D57" s="35" t="s">
        <v>173</v>
      </c>
      <c r="E57" s="37" t="s">
        <v>302</v>
      </c>
      <c r="F57" s="38" t="s">
        <v>303</v>
      </c>
      <c r="G57" s="39">
        <v>34.308</v>
      </c>
      <c r="H57" s="40">
        <v>0</v>
      </c>
      <c r="I57" s="40">
        <f>ROUND(G57*H57,P4)</f>
        <v>0</v>
      </c>
      <c r="J57" s="38" t="s">
        <v>271</v>
      </c>
      <c r="O57" s="41">
        <f>I57*0.21</f>
        <v>0</v>
      </c>
      <c r="P57">
        <v>3</v>
      </c>
    </row>
    <row r="58" ht="30">
      <c r="A58" s="35" t="s">
        <v>177</v>
      </c>
      <c r="B58" s="42"/>
      <c r="C58" s="43"/>
      <c r="D58" s="43"/>
      <c r="E58" s="37" t="s">
        <v>1118</v>
      </c>
      <c r="F58" s="43"/>
      <c r="G58" s="43"/>
      <c r="H58" s="43"/>
      <c r="I58" s="43"/>
      <c r="J58" s="44"/>
    </row>
    <row r="59">
      <c r="A59" s="35" t="s">
        <v>179</v>
      </c>
      <c r="B59" s="42"/>
      <c r="C59" s="43"/>
      <c r="D59" s="43"/>
      <c r="E59" s="45" t="s">
        <v>1131</v>
      </c>
      <c r="F59" s="43"/>
      <c r="G59" s="43"/>
      <c r="H59" s="43"/>
      <c r="I59" s="43"/>
      <c r="J59" s="44"/>
    </row>
    <row r="60" ht="285">
      <c r="A60" s="35" t="s">
        <v>181</v>
      </c>
      <c r="B60" s="42"/>
      <c r="C60" s="43"/>
      <c r="D60" s="43"/>
      <c r="E60" s="37" t="s">
        <v>306</v>
      </c>
      <c r="F60" s="43"/>
      <c r="G60" s="43"/>
      <c r="H60" s="43"/>
      <c r="I60" s="43"/>
      <c r="J60" s="44"/>
    </row>
    <row r="61">
      <c r="A61" s="35" t="s">
        <v>171</v>
      </c>
      <c r="B61" s="35">
        <v>13</v>
      </c>
      <c r="C61" s="36" t="s">
        <v>307</v>
      </c>
      <c r="D61" s="35" t="s">
        <v>173</v>
      </c>
      <c r="E61" s="37" t="s">
        <v>308</v>
      </c>
      <c r="F61" s="38" t="s">
        <v>303</v>
      </c>
      <c r="G61" s="39">
        <v>34.308</v>
      </c>
      <c r="H61" s="40">
        <v>0</v>
      </c>
      <c r="I61" s="40">
        <f>ROUND(G61*H61,P4)</f>
        <v>0</v>
      </c>
      <c r="J61" s="38" t="s">
        <v>176</v>
      </c>
      <c r="O61" s="41">
        <f>I61*0.21</f>
        <v>0</v>
      </c>
      <c r="P61">
        <v>3</v>
      </c>
    </row>
    <row r="62">
      <c r="A62" s="35" t="s">
        <v>177</v>
      </c>
      <c r="B62" s="42"/>
      <c r="C62" s="43"/>
      <c r="D62" s="43"/>
      <c r="E62" s="37" t="s">
        <v>309</v>
      </c>
      <c r="F62" s="43"/>
      <c r="G62" s="43"/>
      <c r="H62" s="43"/>
      <c r="I62" s="43"/>
      <c r="J62" s="44"/>
    </row>
    <row r="63">
      <c r="A63" s="35" t="s">
        <v>179</v>
      </c>
      <c r="B63" s="42"/>
      <c r="C63" s="43"/>
      <c r="D63" s="43"/>
      <c r="E63" s="45" t="s">
        <v>1131</v>
      </c>
      <c r="F63" s="43"/>
      <c r="G63" s="43"/>
      <c r="H63" s="43"/>
      <c r="I63" s="43"/>
      <c r="J63" s="44"/>
    </row>
    <row r="64" ht="75">
      <c r="A64" s="35" t="s">
        <v>181</v>
      </c>
      <c r="B64" s="42"/>
      <c r="C64" s="43"/>
      <c r="D64" s="43"/>
      <c r="E64" s="37" t="s">
        <v>310</v>
      </c>
      <c r="F64" s="43"/>
      <c r="G64" s="43"/>
      <c r="H64" s="43"/>
      <c r="I64" s="43"/>
      <c r="J64" s="44"/>
    </row>
    <row r="65">
      <c r="A65" s="29" t="s">
        <v>168</v>
      </c>
      <c r="B65" s="30"/>
      <c r="C65" s="31" t="s">
        <v>311</v>
      </c>
      <c r="D65" s="32"/>
      <c r="E65" s="29" t="s">
        <v>312</v>
      </c>
      <c r="F65" s="32"/>
      <c r="G65" s="32"/>
      <c r="H65" s="32"/>
      <c r="I65" s="33">
        <f>SUMIFS(I66:I69,A66:A69,"P")</f>
        <v>0</v>
      </c>
      <c r="J65" s="34"/>
    </row>
    <row r="66">
      <c r="A66" s="35" t="s">
        <v>171</v>
      </c>
      <c r="B66" s="35">
        <v>14</v>
      </c>
      <c r="C66" s="36" t="s">
        <v>313</v>
      </c>
      <c r="D66" s="35" t="s">
        <v>173</v>
      </c>
      <c r="E66" s="37" t="s">
        <v>314</v>
      </c>
      <c r="F66" s="38" t="s">
        <v>241</v>
      </c>
      <c r="G66" s="39">
        <v>6.5590000000000002</v>
      </c>
      <c r="H66" s="40">
        <v>0</v>
      </c>
      <c r="I66" s="40">
        <f>ROUND(G66*H66,P4)</f>
        <v>0</v>
      </c>
      <c r="J66" s="38" t="s">
        <v>271</v>
      </c>
      <c r="O66" s="41">
        <f>I66*0.21</f>
        <v>0</v>
      </c>
      <c r="P66">
        <v>3</v>
      </c>
    </row>
    <row r="67">
      <c r="A67" s="35" t="s">
        <v>177</v>
      </c>
      <c r="B67" s="42"/>
      <c r="C67" s="43"/>
      <c r="D67" s="43"/>
      <c r="E67" s="37" t="s">
        <v>315</v>
      </c>
      <c r="F67" s="43"/>
      <c r="G67" s="43"/>
      <c r="H67" s="43"/>
      <c r="I67" s="43"/>
      <c r="J67" s="44"/>
    </row>
    <row r="68">
      <c r="A68" s="35" t="s">
        <v>179</v>
      </c>
      <c r="B68" s="42"/>
      <c r="C68" s="43"/>
      <c r="D68" s="43"/>
      <c r="E68" s="45" t="s">
        <v>1132</v>
      </c>
      <c r="F68" s="43"/>
      <c r="G68" s="43"/>
      <c r="H68" s="43"/>
      <c r="I68" s="43"/>
      <c r="J68" s="44"/>
    </row>
    <row r="69" ht="409.5">
      <c r="A69" s="35" t="s">
        <v>181</v>
      </c>
      <c r="B69" s="42"/>
      <c r="C69" s="43"/>
      <c r="D69" s="43"/>
      <c r="E69" s="37" t="s">
        <v>317</v>
      </c>
      <c r="F69" s="43"/>
      <c r="G69" s="43"/>
      <c r="H69" s="43"/>
      <c r="I69" s="43"/>
      <c r="J69" s="44"/>
    </row>
    <row r="70">
      <c r="A70" s="29" t="s">
        <v>168</v>
      </c>
      <c r="B70" s="30"/>
      <c r="C70" s="31" t="s">
        <v>318</v>
      </c>
      <c r="D70" s="32"/>
      <c r="E70" s="29" t="s">
        <v>319</v>
      </c>
      <c r="F70" s="32"/>
      <c r="G70" s="32"/>
      <c r="H70" s="32"/>
      <c r="I70" s="33">
        <f>SUMIFS(I71:I74,A71:A74,"P")</f>
        <v>0</v>
      </c>
      <c r="J70" s="34"/>
    </row>
    <row r="71">
      <c r="A71" s="35" t="s">
        <v>171</v>
      </c>
      <c r="B71" s="35">
        <v>15</v>
      </c>
      <c r="C71" s="36" t="s">
        <v>1121</v>
      </c>
      <c r="D71" s="35" t="s">
        <v>173</v>
      </c>
      <c r="E71" s="37" t="s">
        <v>1122</v>
      </c>
      <c r="F71" s="38" t="s">
        <v>322</v>
      </c>
      <c r="G71" s="39">
        <v>13.890000000000001</v>
      </c>
      <c r="H71" s="40">
        <v>0</v>
      </c>
      <c r="I71" s="40">
        <f>ROUND(G71*H71,P4)</f>
        <v>0</v>
      </c>
      <c r="J71" s="38" t="s">
        <v>176</v>
      </c>
      <c r="O71" s="41">
        <f>I71*0.21</f>
        <v>0</v>
      </c>
      <c r="P71">
        <v>3</v>
      </c>
    </row>
    <row r="72">
      <c r="A72" s="35" t="s">
        <v>177</v>
      </c>
      <c r="B72" s="42"/>
      <c r="C72" s="43"/>
      <c r="D72" s="43"/>
      <c r="E72" s="37" t="s">
        <v>1123</v>
      </c>
      <c r="F72" s="43"/>
      <c r="G72" s="43"/>
      <c r="H72" s="43"/>
      <c r="I72" s="43"/>
      <c r="J72" s="44"/>
    </row>
    <row r="73">
      <c r="A73" s="35" t="s">
        <v>179</v>
      </c>
      <c r="B73" s="42"/>
      <c r="C73" s="43"/>
      <c r="D73" s="43"/>
      <c r="E73" s="45" t="s">
        <v>1133</v>
      </c>
      <c r="F73" s="43"/>
      <c r="G73" s="43"/>
      <c r="H73" s="43"/>
      <c r="I73" s="43"/>
      <c r="J73" s="44"/>
    </row>
    <row r="74" ht="90">
      <c r="A74" s="35" t="s">
        <v>181</v>
      </c>
      <c r="B74" s="46"/>
      <c r="C74" s="47"/>
      <c r="D74" s="47"/>
      <c r="E74" s="37" t="s">
        <v>325</v>
      </c>
      <c r="F74" s="47"/>
      <c r="G74" s="47"/>
      <c r="H74" s="47"/>
      <c r="I74" s="47"/>
      <c r="J7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55</v>
      </c>
      <c r="I3" s="23">
        <f>SUMIFS(I9:I93,A9:A93,"SD")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55</v>
      </c>
      <c r="D4" s="20"/>
      <c r="E4" s="21" t="s">
        <v>1106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156</v>
      </c>
      <c r="C5" s="19" t="s">
        <v>55</v>
      </c>
      <c r="D5" s="20"/>
      <c r="E5" s="21" t="s">
        <v>56</v>
      </c>
      <c r="F5" s="15"/>
      <c r="G5" s="15"/>
      <c r="H5" s="15"/>
      <c r="I5" s="15"/>
      <c r="J5" s="17"/>
      <c r="O5">
        <v>0.20999999999999999</v>
      </c>
    </row>
    <row r="6">
      <c r="A6" s="24" t="s">
        <v>157</v>
      </c>
      <c r="B6" s="25" t="s">
        <v>158</v>
      </c>
      <c r="C6" s="7" t="s">
        <v>159</v>
      </c>
      <c r="D6" s="7" t="s">
        <v>160</v>
      </c>
      <c r="E6" s="7" t="s">
        <v>161</v>
      </c>
      <c r="F6" s="7" t="s">
        <v>162</v>
      </c>
      <c r="G6" s="7" t="s">
        <v>163</v>
      </c>
      <c r="H6" s="7" t="s">
        <v>164</v>
      </c>
      <c r="I6" s="7"/>
      <c r="J6" s="26" t="s">
        <v>165</v>
      </c>
    </row>
    <row r="7">
      <c r="A7" s="24"/>
      <c r="B7" s="25"/>
      <c r="C7" s="7"/>
      <c r="D7" s="7"/>
      <c r="E7" s="7"/>
      <c r="F7" s="7"/>
      <c r="G7" s="7"/>
      <c r="H7" s="7" t="s">
        <v>166</v>
      </c>
      <c r="I7" s="7" t="s">
        <v>167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168</v>
      </c>
      <c r="B9" s="30"/>
      <c r="C9" s="31" t="s">
        <v>169</v>
      </c>
      <c r="D9" s="32"/>
      <c r="E9" s="29" t="s">
        <v>170</v>
      </c>
      <c r="F9" s="32"/>
      <c r="G9" s="32"/>
      <c r="H9" s="32"/>
      <c r="I9" s="33">
        <f>SUMIFS(I10:I13,A10:A13,"P")</f>
        <v>0</v>
      </c>
      <c r="J9" s="34"/>
    </row>
    <row r="10">
      <c r="A10" s="35" t="s">
        <v>171</v>
      </c>
      <c r="B10" s="35">
        <v>1</v>
      </c>
      <c r="C10" s="36" t="s">
        <v>367</v>
      </c>
      <c r="D10" s="35" t="s">
        <v>188</v>
      </c>
      <c r="E10" s="37" t="s">
        <v>368</v>
      </c>
      <c r="F10" s="38" t="s">
        <v>263</v>
      </c>
      <c r="G10" s="39">
        <v>163.85599999999999</v>
      </c>
      <c r="H10" s="40">
        <v>0</v>
      </c>
      <c r="I10" s="40">
        <f>ROUND(G10*H10,P4)</f>
        <v>0</v>
      </c>
      <c r="J10" s="38" t="s">
        <v>176</v>
      </c>
      <c r="O10" s="41">
        <f>I10*0.21</f>
        <v>0</v>
      </c>
      <c r="P10">
        <v>3</v>
      </c>
    </row>
    <row r="11">
      <c r="A11" s="35" t="s">
        <v>177</v>
      </c>
      <c r="B11" s="42"/>
      <c r="C11" s="43"/>
      <c r="D11" s="43"/>
      <c r="E11" s="37" t="s">
        <v>369</v>
      </c>
      <c r="F11" s="43"/>
      <c r="G11" s="43"/>
      <c r="H11" s="43"/>
      <c r="I11" s="43"/>
      <c r="J11" s="44"/>
    </row>
    <row r="12">
      <c r="A12" s="35" t="s">
        <v>179</v>
      </c>
      <c r="B12" s="42"/>
      <c r="C12" s="43"/>
      <c r="D12" s="43"/>
      <c r="E12" s="45" t="s">
        <v>1134</v>
      </c>
      <c r="F12" s="43"/>
      <c r="G12" s="43"/>
      <c r="H12" s="43"/>
      <c r="I12" s="43"/>
      <c r="J12" s="44"/>
    </row>
    <row r="13" ht="75">
      <c r="A13" s="35" t="s">
        <v>181</v>
      </c>
      <c r="B13" s="42"/>
      <c r="C13" s="43"/>
      <c r="D13" s="43"/>
      <c r="E13" s="37" t="s">
        <v>371</v>
      </c>
      <c r="F13" s="43"/>
      <c r="G13" s="43"/>
      <c r="H13" s="43"/>
      <c r="I13" s="43"/>
      <c r="J13" s="44"/>
    </row>
    <row r="14">
      <c r="A14" s="29" t="s">
        <v>168</v>
      </c>
      <c r="B14" s="30"/>
      <c r="C14" s="31" t="s">
        <v>237</v>
      </c>
      <c r="D14" s="32"/>
      <c r="E14" s="29" t="s">
        <v>238</v>
      </c>
      <c r="F14" s="32"/>
      <c r="G14" s="32"/>
      <c r="H14" s="32"/>
      <c r="I14" s="33">
        <f>SUMIFS(I15:I46,A15:A46,"P")</f>
        <v>0</v>
      </c>
      <c r="J14" s="34"/>
    </row>
    <row r="15">
      <c r="A15" s="35" t="s">
        <v>171</v>
      </c>
      <c r="B15" s="35">
        <v>2</v>
      </c>
      <c r="C15" s="36" t="s">
        <v>372</v>
      </c>
      <c r="D15" s="35" t="s">
        <v>173</v>
      </c>
      <c r="E15" s="37" t="s">
        <v>373</v>
      </c>
      <c r="F15" s="38" t="s">
        <v>241</v>
      </c>
      <c r="G15" s="39">
        <v>213</v>
      </c>
      <c r="H15" s="40">
        <v>0</v>
      </c>
      <c r="I15" s="40">
        <f>ROUND(G15*H15,P4)</f>
        <v>0</v>
      </c>
      <c r="J15" s="38" t="s">
        <v>176</v>
      </c>
      <c r="O15" s="41">
        <f>I15*0.21</f>
        <v>0</v>
      </c>
      <c r="P15">
        <v>3</v>
      </c>
    </row>
    <row r="16">
      <c r="A16" s="35" t="s">
        <v>177</v>
      </c>
      <c r="B16" s="42"/>
      <c r="C16" s="43"/>
      <c r="D16" s="43"/>
      <c r="E16" s="37" t="s">
        <v>374</v>
      </c>
      <c r="F16" s="43"/>
      <c r="G16" s="43"/>
      <c r="H16" s="43"/>
      <c r="I16" s="43"/>
      <c r="J16" s="44"/>
    </row>
    <row r="17">
      <c r="A17" s="35" t="s">
        <v>179</v>
      </c>
      <c r="B17" s="42"/>
      <c r="C17" s="43"/>
      <c r="D17" s="43"/>
      <c r="E17" s="45" t="s">
        <v>1135</v>
      </c>
      <c r="F17" s="43"/>
      <c r="G17" s="43"/>
      <c r="H17" s="43"/>
      <c r="I17" s="43"/>
      <c r="J17" s="44"/>
    </row>
    <row r="18" ht="75">
      <c r="A18" s="35" t="s">
        <v>181</v>
      </c>
      <c r="B18" s="42"/>
      <c r="C18" s="43"/>
      <c r="D18" s="43"/>
      <c r="E18" s="37" t="s">
        <v>376</v>
      </c>
      <c r="F18" s="43"/>
      <c r="G18" s="43"/>
      <c r="H18" s="43"/>
      <c r="I18" s="43"/>
      <c r="J18" s="44"/>
    </row>
    <row r="19">
      <c r="A19" s="35" t="s">
        <v>171</v>
      </c>
      <c r="B19" s="35">
        <v>3</v>
      </c>
      <c r="C19" s="36" t="s">
        <v>377</v>
      </c>
      <c r="D19" s="35" t="s">
        <v>173</v>
      </c>
      <c r="E19" s="37" t="s">
        <v>378</v>
      </c>
      <c r="F19" s="38" t="s">
        <v>241</v>
      </c>
      <c r="G19" s="39">
        <v>503.30000000000001</v>
      </c>
      <c r="H19" s="40">
        <v>0</v>
      </c>
      <c r="I19" s="40">
        <f>ROUND(G19*H19,P4)</f>
        <v>0</v>
      </c>
      <c r="J19" s="38" t="s">
        <v>176</v>
      </c>
      <c r="O19" s="41">
        <f>I19*0.21</f>
        <v>0</v>
      </c>
      <c r="P19">
        <v>3</v>
      </c>
    </row>
    <row r="20">
      <c r="A20" s="35" t="s">
        <v>177</v>
      </c>
      <c r="B20" s="42"/>
      <c r="C20" s="43"/>
      <c r="D20" s="43"/>
      <c r="E20" s="37" t="s">
        <v>662</v>
      </c>
      <c r="F20" s="43"/>
      <c r="G20" s="43"/>
      <c r="H20" s="43"/>
      <c r="I20" s="43"/>
      <c r="J20" s="44"/>
    </row>
    <row r="21">
      <c r="A21" s="35" t="s">
        <v>179</v>
      </c>
      <c r="B21" s="42"/>
      <c r="C21" s="43"/>
      <c r="D21" s="43"/>
      <c r="E21" s="45" t="s">
        <v>1136</v>
      </c>
      <c r="F21" s="43"/>
      <c r="G21" s="43"/>
      <c r="H21" s="43"/>
      <c r="I21" s="43"/>
      <c r="J21" s="44"/>
    </row>
    <row r="22" ht="409.5">
      <c r="A22" s="35" t="s">
        <v>181</v>
      </c>
      <c r="B22" s="42"/>
      <c r="C22" s="43"/>
      <c r="D22" s="43"/>
      <c r="E22" s="37" t="s">
        <v>381</v>
      </c>
      <c r="F22" s="43"/>
      <c r="G22" s="43"/>
      <c r="H22" s="43"/>
      <c r="I22" s="43"/>
      <c r="J22" s="44"/>
    </row>
    <row r="23">
      <c r="A23" s="35" t="s">
        <v>171</v>
      </c>
      <c r="B23" s="35">
        <v>4</v>
      </c>
      <c r="C23" s="36" t="s">
        <v>382</v>
      </c>
      <c r="D23" s="35" t="s">
        <v>173</v>
      </c>
      <c r="E23" s="37" t="s">
        <v>383</v>
      </c>
      <c r="F23" s="38" t="s">
        <v>241</v>
      </c>
      <c r="G23" s="39">
        <v>226.39500000000001</v>
      </c>
      <c r="H23" s="40">
        <v>0</v>
      </c>
      <c r="I23" s="40">
        <f>ROUND(G23*H23,P4)</f>
        <v>0</v>
      </c>
      <c r="J23" s="38" t="s">
        <v>176</v>
      </c>
      <c r="O23" s="41">
        <f>I23*0.21</f>
        <v>0</v>
      </c>
      <c r="P23">
        <v>3</v>
      </c>
    </row>
    <row r="24">
      <c r="A24" s="35" t="s">
        <v>177</v>
      </c>
      <c r="B24" s="42"/>
      <c r="C24" s="43"/>
      <c r="D24" s="43"/>
      <c r="E24" s="37" t="s">
        <v>1137</v>
      </c>
      <c r="F24" s="43"/>
      <c r="G24" s="43"/>
      <c r="H24" s="43"/>
      <c r="I24" s="43"/>
      <c r="J24" s="44"/>
    </row>
    <row r="25" ht="45">
      <c r="A25" s="35" t="s">
        <v>179</v>
      </c>
      <c r="B25" s="42"/>
      <c r="C25" s="43"/>
      <c r="D25" s="43"/>
      <c r="E25" s="45" t="s">
        <v>1138</v>
      </c>
      <c r="F25" s="43"/>
      <c r="G25" s="43"/>
      <c r="H25" s="43"/>
      <c r="I25" s="43"/>
      <c r="J25" s="44"/>
    </row>
    <row r="26" ht="405">
      <c r="A26" s="35" t="s">
        <v>181</v>
      </c>
      <c r="B26" s="42"/>
      <c r="C26" s="43"/>
      <c r="D26" s="43"/>
      <c r="E26" s="37" t="s">
        <v>386</v>
      </c>
      <c r="F26" s="43"/>
      <c r="G26" s="43"/>
      <c r="H26" s="43"/>
      <c r="I26" s="43"/>
      <c r="J26" s="44"/>
    </row>
    <row r="27">
      <c r="A27" s="35" t="s">
        <v>171</v>
      </c>
      <c r="B27" s="35">
        <v>5</v>
      </c>
      <c r="C27" s="36" t="s">
        <v>245</v>
      </c>
      <c r="D27" s="35" t="s">
        <v>173</v>
      </c>
      <c r="E27" s="37" t="s">
        <v>246</v>
      </c>
      <c r="F27" s="38" t="s">
        <v>241</v>
      </c>
      <c r="G27" s="39">
        <v>716.29999999999995</v>
      </c>
      <c r="H27" s="40">
        <v>0</v>
      </c>
      <c r="I27" s="40">
        <f>ROUND(G27*H27,P4)</f>
        <v>0</v>
      </c>
      <c r="J27" s="38" t="s">
        <v>176</v>
      </c>
      <c r="O27" s="41">
        <f>I27*0.21</f>
        <v>0</v>
      </c>
      <c r="P27">
        <v>3</v>
      </c>
    </row>
    <row r="28">
      <c r="A28" s="35" t="s">
        <v>177</v>
      </c>
      <c r="B28" s="42"/>
      <c r="C28" s="43"/>
      <c r="D28" s="43"/>
      <c r="E28" s="37" t="s">
        <v>247</v>
      </c>
      <c r="F28" s="43"/>
      <c r="G28" s="43"/>
      <c r="H28" s="43"/>
      <c r="I28" s="43"/>
      <c r="J28" s="44"/>
    </row>
    <row r="29" ht="45">
      <c r="A29" s="35" t="s">
        <v>179</v>
      </c>
      <c r="B29" s="42"/>
      <c r="C29" s="43"/>
      <c r="D29" s="43"/>
      <c r="E29" s="45" t="s">
        <v>1139</v>
      </c>
      <c r="F29" s="43"/>
      <c r="G29" s="43"/>
      <c r="H29" s="43"/>
      <c r="I29" s="43"/>
      <c r="J29" s="44"/>
    </row>
    <row r="30" ht="270">
      <c r="A30" s="35" t="s">
        <v>181</v>
      </c>
      <c r="B30" s="42"/>
      <c r="C30" s="43"/>
      <c r="D30" s="43"/>
      <c r="E30" s="37" t="s">
        <v>248</v>
      </c>
      <c r="F30" s="43"/>
      <c r="G30" s="43"/>
      <c r="H30" s="43"/>
      <c r="I30" s="43"/>
      <c r="J30" s="44"/>
    </row>
    <row r="31">
      <c r="A31" s="35" t="s">
        <v>171</v>
      </c>
      <c r="B31" s="35">
        <v>6</v>
      </c>
      <c r="C31" s="36" t="s">
        <v>403</v>
      </c>
      <c r="D31" s="35" t="s">
        <v>173</v>
      </c>
      <c r="E31" s="37" t="s">
        <v>404</v>
      </c>
      <c r="F31" s="38" t="s">
        <v>241</v>
      </c>
      <c r="G31" s="39">
        <v>24.699999999999999</v>
      </c>
      <c r="H31" s="40">
        <v>0</v>
      </c>
      <c r="I31" s="40">
        <f>ROUND(G31*H31,P4)</f>
        <v>0</v>
      </c>
      <c r="J31" s="38" t="s">
        <v>176</v>
      </c>
      <c r="O31" s="41">
        <f>I31*0.21</f>
        <v>0</v>
      </c>
      <c r="P31">
        <v>3</v>
      </c>
    </row>
    <row r="32" ht="60">
      <c r="A32" s="35" t="s">
        <v>177</v>
      </c>
      <c r="B32" s="42"/>
      <c r="C32" s="43"/>
      <c r="D32" s="43"/>
      <c r="E32" s="37" t="s">
        <v>405</v>
      </c>
      <c r="F32" s="43"/>
      <c r="G32" s="43"/>
      <c r="H32" s="43"/>
      <c r="I32" s="43"/>
      <c r="J32" s="44"/>
    </row>
    <row r="33">
      <c r="A33" s="35" t="s">
        <v>179</v>
      </c>
      <c r="B33" s="42"/>
      <c r="C33" s="43"/>
      <c r="D33" s="43"/>
      <c r="E33" s="45" t="s">
        <v>1140</v>
      </c>
      <c r="F33" s="43"/>
      <c r="G33" s="43"/>
      <c r="H33" s="43"/>
      <c r="I33" s="43"/>
      <c r="J33" s="44"/>
    </row>
    <row r="34" ht="345">
      <c r="A34" s="35" t="s">
        <v>181</v>
      </c>
      <c r="B34" s="42"/>
      <c r="C34" s="43"/>
      <c r="D34" s="43"/>
      <c r="E34" s="37" t="s">
        <v>407</v>
      </c>
      <c r="F34" s="43"/>
      <c r="G34" s="43"/>
      <c r="H34" s="43"/>
      <c r="I34" s="43"/>
      <c r="J34" s="44"/>
    </row>
    <row r="35">
      <c r="A35" s="35" t="s">
        <v>171</v>
      </c>
      <c r="B35" s="35">
        <v>7</v>
      </c>
      <c r="C35" s="36" t="s">
        <v>408</v>
      </c>
      <c r="D35" s="35" t="s">
        <v>173</v>
      </c>
      <c r="E35" s="37" t="s">
        <v>409</v>
      </c>
      <c r="F35" s="38" t="s">
        <v>303</v>
      </c>
      <c r="G35" s="39">
        <v>391.80000000000001</v>
      </c>
      <c r="H35" s="40">
        <v>0</v>
      </c>
      <c r="I35" s="40">
        <f>ROUND(G35*H35,P4)</f>
        <v>0</v>
      </c>
      <c r="J35" s="38" t="s">
        <v>176</v>
      </c>
      <c r="O35" s="41">
        <f>I35*0.21</f>
        <v>0</v>
      </c>
      <c r="P35">
        <v>3</v>
      </c>
    </row>
    <row r="36">
      <c r="A36" s="35" t="s">
        <v>177</v>
      </c>
      <c r="B36" s="42"/>
      <c r="C36" s="43"/>
      <c r="D36" s="43"/>
      <c r="E36" s="37" t="s">
        <v>1141</v>
      </c>
      <c r="F36" s="43"/>
      <c r="G36" s="43"/>
      <c r="H36" s="43"/>
      <c r="I36" s="43"/>
      <c r="J36" s="44"/>
    </row>
    <row r="37">
      <c r="A37" s="35" t="s">
        <v>179</v>
      </c>
      <c r="B37" s="42"/>
      <c r="C37" s="43"/>
      <c r="D37" s="43"/>
      <c r="E37" s="45" t="s">
        <v>1142</v>
      </c>
      <c r="F37" s="43"/>
      <c r="G37" s="43"/>
      <c r="H37" s="43"/>
      <c r="I37" s="43"/>
      <c r="J37" s="44"/>
    </row>
    <row r="38" ht="75">
      <c r="A38" s="35" t="s">
        <v>181</v>
      </c>
      <c r="B38" s="42"/>
      <c r="C38" s="43"/>
      <c r="D38" s="43"/>
      <c r="E38" s="37" t="s">
        <v>412</v>
      </c>
      <c r="F38" s="43"/>
      <c r="G38" s="43"/>
      <c r="H38" s="43"/>
      <c r="I38" s="43"/>
      <c r="J38" s="44"/>
    </row>
    <row r="39">
      <c r="A39" s="35" t="s">
        <v>171</v>
      </c>
      <c r="B39" s="35">
        <v>8</v>
      </c>
      <c r="C39" s="36" t="s">
        <v>413</v>
      </c>
      <c r="D39" s="35" t="s">
        <v>173</v>
      </c>
      <c r="E39" s="37" t="s">
        <v>414</v>
      </c>
      <c r="F39" s="38" t="s">
        <v>303</v>
      </c>
      <c r="G39" s="39">
        <v>15.755000000000001</v>
      </c>
      <c r="H39" s="40">
        <v>0</v>
      </c>
      <c r="I39" s="40">
        <f>ROUND(G39*H39,P4)</f>
        <v>0</v>
      </c>
      <c r="J39" s="38" t="s">
        <v>176</v>
      </c>
      <c r="O39" s="41">
        <f>I39*0.21</f>
        <v>0</v>
      </c>
      <c r="P39">
        <v>3</v>
      </c>
    </row>
    <row r="40">
      <c r="A40" s="35" t="s">
        <v>177</v>
      </c>
      <c r="B40" s="42"/>
      <c r="C40" s="43"/>
      <c r="D40" s="43"/>
      <c r="E40" s="37" t="s">
        <v>415</v>
      </c>
      <c r="F40" s="43"/>
      <c r="G40" s="43"/>
      <c r="H40" s="43"/>
      <c r="I40" s="43"/>
      <c r="J40" s="44"/>
    </row>
    <row r="41">
      <c r="A41" s="35" t="s">
        <v>179</v>
      </c>
      <c r="B41" s="42"/>
      <c r="C41" s="43"/>
      <c r="D41" s="43"/>
      <c r="E41" s="45" t="s">
        <v>1143</v>
      </c>
      <c r="F41" s="43"/>
      <c r="G41" s="43"/>
      <c r="H41" s="43"/>
      <c r="I41" s="43"/>
      <c r="J41" s="44"/>
    </row>
    <row r="42" ht="75">
      <c r="A42" s="35" t="s">
        <v>181</v>
      </c>
      <c r="B42" s="42"/>
      <c r="C42" s="43"/>
      <c r="D42" s="43"/>
      <c r="E42" s="37" t="s">
        <v>417</v>
      </c>
      <c r="F42" s="43"/>
      <c r="G42" s="43"/>
      <c r="H42" s="43"/>
      <c r="I42" s="43"/>
      <c r="J42" s="44"/>
    </row>
    <row r="43">
      <c r="A43" s="35" t="s">
        <v>171</v>
      </c>
      <c r="B43" s="35">
        <v>9</v>
      </c>
      <c r="C43" s="36" t="s">
        <v>418</v>
      </c>
      <c r="D43" s="35" t="s">
        <v>173</v>
      </c>
      <c r="E43" s="37" t="s">
        <v>419</v>
      </c>
      <c r="F43" s="38" t="s">
        <v>241</v>
      </c>
      <c r="G43" s="39">
        <v>210.63999999999999</v>
      </c>
      <c r="H43" s="40">
        <v>0</v>
      </c>
      <c r="I43" s="40">
        <f>ROUND(G43*H43,P4)</f>
        <v>0</v>
      </c>
      <c r="J43" s="38" t="s">
        <v>176</v>
      </c>
      <c r="O43" s="41">
        <f>I43*0.21</f>
        <v>0</v>
      </c>
      <c r="P43">
        <v>3</v>
      </c>
    </row>
    <row r="44">
      <c r="A44" s="35" t="s">
        <v>177</v>
      </c>
      <c r="B44" s="42"/>
      <c r="C44" s="43"/>
      <c r="D44" s="43"/>
      <c r="E44" s="37" t="s">
        <v>420</v>
      </c>
      <c r="F44" s="43"/>
      <c r="G44" s="43"/>
      <c r="H44" s="43"/>
      <c r="I44" s="43"/>
      <c r="J44" s="44"/>
    </row>
    <row r="45">
      <c r="A45" s="35" t="s">
        <v>179</v>
      </c>
      <c r="B45" s="42"/>
      <c r="C45" s="43"/>
      <c r="D45" s="43"/>
      <c r="E45" s="45" t="s">
        <v>1144</v>
      </c>
      <c r="F45" s="43"/>
      <c r="G45" s="43"/>
      <c r="H45" s="43"/>
      <c r="I45" s="43"/>
      <c r="J45" s="44"/>
    </row>
    <row r="46" ht="45">
      <c r="A46" s="35" t="s">
        <v>181</v>
      </c>
      <c r="B46" s="42"/>
      <c r="C46" s="43"/>
      <c r="D46" s="43"/>
      <c r="E46" s="37" t="s">
        <v>422</v>
      </c>
      <c r="F46" s="43"/>
      <c r="G46" s="43"/>
      <c r="H46" s="43"/>
      <c r="I46" s="43"/>
      <c r="J46" s="44"/>
    </row>
    <row r="47">
      <c r="A47" s="29" t="s">
        <v>168</v>
      </c>
      <c r="B47" s="30"/>
      <c r="C47" s="31" t="s">
        <v>259</v>
      </c>
      <c r="D47" s="32"/>
      <c r="E47" s="29" t="s">
        <v>260</v>
      </c>
      <c r="F47" s="32"/>
      <c r="G47" s="32"/>
      <c r="H47" s="32"/>
      <c r="I47" s="33">
        <f>SUMIFS(I48:I55,A48:A55,"P")</f>
        <v>0</v>
      </c>
      <c r="J47" s="34"/>
    </row>
    <row r="48">
      <c r="A48" s="35" t="s">
        <v>171</v>
      </c>
      <c r="B48" s="35">
        <v>10</v>
      </c>
      <c r="C48" s="36" t="s">
        <v>428</v>
      </c>
      <c r="D48" s="35" t="s">
        <v>173</v>
      </c>
      <c r="E48" s="37" t="s">
        <v>429</v>
      </c>
      <c r="F48" s="38" t="s">
        <v>241</v>
      </c>
      <c r="G48" s="39">
        <v>783.60000000000002</v>
      </c>
      <c r="H48" s="40">
        <v>0</v>
      </c>
      <c r="I48" s="40">
        <f>ROUND(G48*H48,P4)</f>
        <v>0</v>
      </c>
      <c r="J48" s="38" t="s">
        <v>176</v>
      </c>
      <c r="O48" s="41">
        <f>I48*0.21</f>
        <v>0</v>
      </c>
      <c r="P48">
        <v>3</v>
      </c>
    </row>
    <row r="49" ht="30">
      <c r="A49" s="35" t="s">
        <v>177</v>
      </c>
      <c r="B49" s="42"/>
      <c r="C49" s="43"/>
      <c r="D49" s="43"/>
      <c r="E49" s="37" t="s">
        <v>1061</v>
      </c>
      <c r="F49" s="43"/>
      <c r="G49" s="43"/>
      <c r="H49" s="43"/>
      <c r="I49" s="43"/>
      <c r="J49" s="44"/>
    </row>
    <row r="50">
      <c r="A50" s="35" t="s">
        <v>179</v>
      </c>
      <c r="B50" s="42"/>
      <c r="C50" s="43"/>
      <c r="D50" s="43"/>
      <c r="E50" s="45" t="s">
        <v>1145</v>
      </c>
      <c r="F50" s="43"/>
      <c r="G50" s="43"/>
      <c r="H50" s="43"/>
      <c r="I50" s="43"/>
      <c r="J50" s="44"/>
    </row>
    <row r="51" ht="105">
      <c r="A51" s="35" t="s">
        <v>181</v>
      </c>
      <c r="B51" s="42"/>
      <c r="C51" s="43"/>
      <c r="D51" s="43"/>
      <c r="E51" s="37" t="s">
        <v>286</v>
      </c>
      <c r="F51" s="43"/>
      <c r="G51" s="43"/>
      <c r="H51" s="43"/>
      <c r="I51" s="43"/>
      <c r="J51" s="44"/>
    </row>
    <row r="52">
      <c r="A52" s="35" t="s">
        <v>171</v>
      </c>
      <c r="B52" s="35">
        <v>11</v>
      </c>
      <c r="C52" s="36" t="s">
        <v>432</v>
      </c>
      <c r="D52" s="35" t="s">
        <v>173</v>
      </c>
      <c r="E52" s="37" t="s">
        <v>433</v>
      </c>
      <c r="F52" s="38" t="s">
        <v>303</v>
      </c>
      <c r="G52" s="39">
        <v>195.90000000000001</v>
      </c>
      <c r="H52" s="40">
        <v>0</v>
      </c>
      <c r="I52" s="40">
        <f>ROUND(G52*H52,P4)</f>
        <v>0</v>
      </c>
      <c r="J52" s="38" t="s">
        <v>271</v>
      </c>
      <c r="O52" s="41">
        <f>I52*0.21</f>
        <v>0</v>
      </c>
      <c r="P52">
        <v>3</v>
      </c>
    </row>
    <row r="53" ht="75">
      <c r="A53" s="35" t="s">
        <v>177</v>
      </c>
      <c r="B53" s="42"/>
      <c r="C53" s="43"/>
      <c r="D53" s="43"/>
      <c r="E53" s="37" t="s">
        <v>434</v>
      </c>
      <c r="F53" s="43"/>
      <c r="G53" s="43"/>
      <c r="H53" s="43"/>
      <c r="I53" s="43"/>
      <c r="J53" s="44"/>
    </row>
    <row r="54">
      <c r="A54" s="35" t="s">
        <v>179</v>
      </c>
      <c r="B54" s="42"/>
      <c r="C54" s="43"/>
      <c r="D54" s="43"/>
      <c r="E54" s="45" t="s">
        <v>1146</v>
      </c>
      <c r="F54" s="43"/>
      <c r="G54" s="43"/>
      <c r="H54" s="43"/>
      <c r="I54" s="43"/>
      <c r="J54" s="44"/>
    </row>
    <row r="55" ht="150">
      <c r="A55" s="35" t="s">
        <v>181</v>
      </c>
      <c r="B55" s="42"/>
      <c r="C55" s="43"/>
      <c r="D55" s="43"/>
      <c r="E55" s="37" t="s">
        <v>435</v>
      </c>
      <c r="F55" s="43"/>
      <c r="G55" s="43"/>
      <c r="H55" s="43"/>
      <c r="I55" s="43"/>
      <c r="J55" s="44"/>
    </row>
    <row r="56">
      <c r="A56" s="29" t="s">
        <v>168</v>
      </c>
      <c r="B56" s="30"/>
      <c r="C56" s="31" t="s">
        <v>267</v>
      </c>
      <c r="D56" s="32"/>
      <c r="E56" s="29" t="s">
        <v>268</v>
      </c>
      <c r="F56" s="32"/>
      <c r="G56" s="32"/>
      <c r="H56" s="32"/>
      <c r="I56" s="33">
        <f>SUMIFS(I57:I68,A57:A68,"P")</f>
        <v>0</v>
      </c>
      <c r="J56" s="34"/>
    </row>
    <row r="57">
      <c r="A57" s="35" t="s">
        <v>171</v>
      </c>
      <c r="B57" s="35">
        <v>12</v>
      </c>
      <c r="C57" s="36" t="s">
        <v>282</v>
      </c>
      <c r="D57" s="35" t="s">
        <v>173</v>
      </c>
      <c r="E57" s="37" t="s">
        <v>283</v>
      </c>
      <c r="F57" s="38" t="s">
        <v>241</v>
      </c>
      <c r="G57" s="39">
        <v>10.971</v>
      </c>
      <c r="H57" s="40">
        <v>0</v>
      </c>
      <c r="I57" s="40">
        <f>ROUND(G57*H57,P4)</f>
        <v>0</v>
      </c>
      <c r="J57" s="38" t="s">
        <v>176</v>
      </c>
      <c r="O57" s="41">
        <f>I57*0.21</f>
        <v>0</v>
      </c>
      <c r="P57">
        <v>3</v>
      </c>
    </row>
    <row r="58">
      <c r="A58" s="35" t="s">
        <v>177</v>
      </c>
      <c r="B58" s="42"/>
      <c r="C58" s="43"/>
      <c r="D58" s="43"/>
      <c r="E58" s="37" t="s">
        <v>284</v>
      </c>
      <c r="F58" s="43"/>
      <c r="G58" s="43"/>
      <c r="H58" s="43"/>
      <c r="I58" s="43"/>
      <c r="J58" s="44"/>
    </row>
    <row r="59">
      <c r="A59" s="35" t="s">
        <v>179</v>
      </c>
      <c r="B59" s="42"/>
      <c r="C59" s="43"/>
      <c r="D59" s="43"/>
      <c r="E59" s="45" t="s">
        <v>1147</v>
      </c>
      <c r="F59" s="43"/>
      <c r="G59" s="43"/>
      <c r="H59" s="43"/>
      <c r="I59" s="43"/>
      <c r="J59" s="44"/>
    </row>
    <row r="60" ht="105">
      <c r="A60" s="35" t="s">
        <v>181</v>
      </c>
      <c r="B60" s="42"/>
      <c r="C60" s="43"/>
      <c r="D60" s="43"/>
      <c r="E60" s="37" t="s">
        <v>286</v>
      </c>
      <c r="F60" s="43"/>
      <c r="G60" s="43"/>
      <c r="H60" s="43"/>
      <c r="I60" s="43"/>
      <c r="J60" s="44"/>
    </row>
    <row r="61">
      <c r="A61" s="35" t="s">
        <v>171</v>
      </c>
      <c r="B61" s="35">
        <v>13</v>
      </c>
      <c r="C61" s="36" t="s">
        <v>610</v>
      </c>
      <c r="D61" s="35" t="s">
        <v>173</v>
      </c>
      <c r="E61" s="37" t="s">
        <v>611</v>
      </c>
      <c r="F61" s="38" t="s">
        <v>241</v>
      </c>
      <c r="G61" s="39">
        <v>12</v>
      </c>
      <c r="H61" s="40">
        <v>0</v>
      </c>
      <c r="I61" s="40">
        <f>ROUND(G61*H61,P4)</f>
        <v>0</v>
      </c>
      <c r="J61" s="38" t="s">
        <v>271</v>
      </c>
      <c r="O61" s="41">
        <f>I61*0.21</f>
        <v>0</v>
      </c>
      <c r="P61">
        <v>3</v>
      </c>
    </row>
    <row r="62" ht="30">
      <c r="A62" s="35" t="s">
        <v>177</v>
      </c>
      <c r="B62" s="42"/>
      <c r="C62" s="43"/>
      <c r="D62" s="43"/>
      <c r="E62" s="37" t="s">
        <v>612</v>
      </c>
      <c r="F62" s="43"/>
      <c r="G62" s="43"/>
      <c r="H62" s="43"/>
      <c r="I62" s="43"/>
      <c r="J62" s="44"/>
    </row>
    <row r="63">
      <c r="A63" s="35" t="s">
        <v>179</v>
      </c>
      <c r="B63" s="42"/>
      <c r="C63" s="43"/>
      <c r="D63" s="43"/>
      <c r="E63" s="45" t="s">
        <v>1148</v>
      </c>
      <c r="F63" s="43"/>
      <c r="G63" s="43"/>
      <c r="H63" s="43"/>
      <c r="I63" s="43"/>
      <c r="J63" s="44"/>
    </row>
    <row r="64" ht="105">
      <c r="A64" s="35" t="s">
        <v>181</v>
      </c>
      <c r="B64" s="42"/>
      <c r="C64" s="43"/>
      <c r="D64" s="43"/>
      <c r="E64" s="37" t="s">
        <v>614</v>
      </c>
      <c r="F64" s="43"/>
      <c r="G64" s="43"/>
      <c r="H64" s="43"/>
      <c r="I64" s="43"/>
      <c r="J64" s="44"/>
    </row>
    <row r="65">
      <c r="A65" s="35" t="s">
        <v>171</v>
      </c>
      <c r="B65" s="35">
        <v>14</v>
      </c>
      <c r="C65" s="36" t="s">
        <v>287</v>
      </c>
      <c r="D65" s="35" t="s">
        <v>173</v>
      </c>
      <c r="E65" s="37" t="s">
        <v>288</v>
      </c>
      <c r="F65" s="38" t="s">
        <v>241</v>
      </c>
      <c r="G65" s="39">
        <v>21.942</v>
      </c>
      <c r="H65" s="40">
        <v>0</v>
      </c>
      <c r="I65" s="40">
        <f>ROUND(G65*H65,P4)</f>
        <v>0</v>
      </c>
      <c r="J65" s="38" t="s">
        <v>176</v>
      </c>
      <c r="O65" s="41">
        <f>I65*0.21</f>
        <v>0</v>
      </c>
      <c r="P65">
        <v>3</v>
      </c>
    </row>
    <row r="66" ht="45">
      <c r="A66" s="35" t="s">
        <v>177</v>
      </c>
      <c r="B66" s="42"/>
      <c r="C66" s="43"/>
      <c r="D66" s="43"/>
      <c r="E66" s="37" t="s">
        <v>289</v>
      </c>
      <c r="F66" s="43"/>
      <c r="G66" s="43"/>
      <c r="H66" s="43"/>
      <c r="I66" s="43"/>
      <c r="J66" s="44"/>
    </row>
    <row r="67">
      <c r="A67" s="35" t="s">
        <v>179</v>
      </c>
      <c r="B67" s="42"/>
      <c r="C67" s="43"/>
      <c r="D67" s="43"/>
      <c r="E67" s="45" t="s">
        <v>1149</v>
      </c>
      <c r="F67" s="43"/>
      <c r="G67" s="43"/>
      <c r="H67" s="43"/>
      <c r="I67" s="43"/>
      <c r="J67" s="44"/>
    </row>
    <row r="68" ht="150">
      <c r="A68" s="35" t="s">
        <v>181</v>
      </c>
      <c r="B68" s="42"/>
      <c r="C68" s="43"/>
      <c r="D68" s="43"/>
      <c r="E68" s="37" t="s">
        <v>291</v>
      </c>
      <c r="F68" s="43"/>
      <c r="G68" s="43"/>
      <c r="H68" s="43"/>
      <c r="I68" s="43"/>
      <c r="J68" s="44"/>
    </row>
    <row r="69">
      <c r="A69" s="29" t="s">
        <v>168</v>
      </c>
      <c r="B69" s="30"/>
      <c r="C69" s="31" t="s">
        <v>462</v>
      </c>
      <c r="D69" s="32"/>
      <c r="E69" s="29" t="s">
        <v>56</v>
      </c>
      <c r="F69" s="32"/>
      <c r="G69" s="32"/>
      <c r="H69" s="32"/>
      <c r="I69" s="33">
        <f>SUMIFS(I70:I93,A70:A93,"P")</f>
        <v>0</v>
      </c>
      <c r="J69" s="34"/>
    </row>
    <row r="70">
      <c r="A70" s="35" t="s">
        <v>171</v>
      </c>
      <c r="B70" s="35">
        <v>15</v>
      </c>
      <c r="C70" s="36" t="s">
        <v>468</v>
      </c>
      <c r="D70" s="35" t="s">
        <v>173</v>
      </c>
      <c r="E70" s="37" t="s">
        <v>469</v>
      </c>
      <c r="F70" s="38" t="s">
        <v>303</v>
      </c>
      <c r="G70" s="39">
        <v>501.25</v>
      </c>
      <c r="H70" s="40">
        <v>0</v>
      </c>
      <c r="I70" s="40">
        <f>ROUND(G70*H70,P4)</f>
        <v>0</v>
      </c>
      <c r="J70" s="38" t="s">
        <v>176</v>
      </c>
      <c r="O70" s="41">
        <f>I70*0.21</f>
        <v>0</v>
      </c>
      <c r="P70">
        <v>3</v>
      </c>
    </row>
    <row r="71">
      <c r="A71" s="35" t="s">
        <v>177</v>
      </c>
      <c r="B71" s="42"/>
      <c r="C71" s="43"/>
      <c r="D71" s="43"/>
      <c r="E71" s="37" t="s">
        <v>1150</v>
      </c>
      <c r="F71" s="43"/>
      <c r="G71" s="43"/>
      <c r="H71" s="43"/>
      <c r="I71" s="43"/>
      <c r="J71" s="44"/>
    </row>
    <row r="72">
      <c r="A72" s="35" t="s">
        <v>179</v>
      </c>
      <c r="B72" s="42"/>
      <c r="C72" s="43"/>
      <c r="D72" s="43"/>
      <c r="E72" s="45" t="s">
        <v>1151</v>
      </c>
      <c r="F72" s="43"/>
      <c r="G72" s="43"/>
      <c r="H72" s="43"/>
      <c r="I72" s="43"/>
      <c r="J72" s="44"/>
    </row>
    <row r="73" ht="90">
      <c r="A73" s="35" t="s">
        <v>181</v>
      </c>
      <c r="B73" s="42"/>
      <c r="C73" s="43"/>
      <c r="D73" s="43"/>
      <c r="E73" s="37" t="s">
        <v>467</v>
      </c>
      <c r="F73" s="43"/>
      <c r="G73" s="43"/>
      <c r="H73" s="43"/>
      <c r="I73" s="43"/>
      <c r="J73" s="44"/>
    </row>
    <row r="74" ht="30">
      <c r="A74" s="35" t="s">
        <v>171</v>
      </c>
      <c r="B74" s="35">
        <v>16</v>
      </c>
      <c r="C74" s="36" t="s">
        <v>1152</v>
      </c>
      <c r="D74" s="35" t="s">
        <v>173</v>
      </c>
      <c r="E74" s="37" t="s">
        <v>1153</v>
      </c>
      <c r="F74" s="38" t="s">
        <v>303</v>
      </c>
      <c r="G74" s="39">
        <v>401</v>
      </c>
      <c r="H74" s="40">
        <v>0</v>
      </c>
      <c r="I74" s="40">
        <f>ROUND(G74*H74,P4)</f>
        <v>0</v>
      </c>
      <c r="J74" s="38" t="s">
        <v>176</v>
      </c>
      <c r="O74" s="41">
        <f>I74*0.21</f>
        <v>0</v>
      </c>
      <c r="P74">
        <v>3</v>
      </c>
    </row>
    <row r="75">
      <c r="A75" s="35" t="s">
        <v>177</v>
      </c>
      <c r="B75" s="42"/>
      <c r="C75" s="43"/>
      <c r="D75" s="43"/>
      <c r="E75" s="37" t="s">
        <v>1154</v>
      </c>
      <c r="F75" s="43"/>
      <c r="G75" s="43"/>
      <c r="H75" s="43"/>
      <c r="I75" s="43"/>
      <c r="J75" s="44"/>
    </row>
    <row r="76">
      <c r="A76" s="35" t="s">
        <v>179</v>
      </c>
      <c r="B76" s="42"/>
      <c r="C76" s="43"/>
      <c r="D76" s="43"/>
      <c r="E76" s="45" t="s">
        <v>1155</v>
      </c>
      <c r="F76" s="43"/>
      <c r="G76" s="43"/>
      <c r="H76" s="43"/>
      <c r="I76" s="43"/>
      <c r="J76" s="44"/>
    </row>
    <row r="77" ht="150">
      <c r="A77" s="35" t="s">
        <v>181</v>
      </c>
      <c r="B77" s="42"/>
      <c r="C77" s="43"/>
      <c r="D77" s="43"/>
      <c r="E77" s="37" t="s">
        <v>1156</v>
      </c>
      <c r="F77" s="43"/>
      <c r="G77" s="43"/>
      <c r="H77" s="43"/>
      <c r="I77" s="43"/>
      <c r="J77" s="44"/>
    </row>
    <row r="78">
      <c r="A78" s="35" t="s">
        <v>171</v>
      </c>
      <c r="B78" s="35">
        <v>17</v>
      </c>
      <c r="C78" s="36" t="s">
        <v>472</v>
      </c>
      <c r="D78" s="35" t="s">
        <v>173</v>
      </c>
      <c r="E78" s="37" t="s">
        <v>473</v>
      </c>
      <c r="F78" s="38" t="s">
        <v>303</v>
      </c>
      <c r="G78" s="39">
        <v>163</v>
      </c>
      <c r="H78" s="40">
        <v>0</v>
      </c>
      <c r="I78" s="40">
        <f>ROUND(G78*H78,P4)</f>
        <v>0</v>
      </c>
      <c r="J78" s="38" t="s">
        <v>271</v>
      </c>
      <c r="O78" s="41">
        <f>I78*0.21</f>
        <v>0</v>
      </c>
      <c r="P78">
        <v>3</v>
      </c>
    </row>
    <row r="79">
      <c r="A79" s="35" t="s">
        <v>177</v>
      </c>
      <c r="B79" s="42"/>
      <c r="C79" s="43"/>
      <c r="D79" s="43"/>
      <c r="E79" s="37" t="s">
        <v>474</v>
      </c>
      <c r="F79" s="43"/>
      <c r="G79" s="43"/>
      <c r="H79" s="43"/>
      <c r="I79" s="43"/>
      <c r="J79" s="44"/>
    </row>
    <row r="80">
      <c r="A80" s="35" t="s">
        <v>179</v>
      </c>
      <c r="B80" s="42"/>
      <c r="C80" s="43"/>
      <c r="D80" s="43"/>
      <c r="E80" s="45" t="s">
        <v>1157</v>
      </c>
      <c r="F80" s="43"/>
      <c r="G80" s="43"/>
      <c r="H80" s="43"/>
      <c r="I80" s="43"/>
      <c r="J80" s="44"/>
    </row>
    <row r="81" ht="120">
      <c r="A81" s="35" t="s">
        <v>181</v>
      </c>
      <c r="B81" s="42"/>
      <c r="C81" s="43"/>
      <c r="D81" s="43"/>
      <c r="E81" s="37" t="s">
        <v>476</v>
      </c>
      <c r="F81" s="43"/>
      <c r="G81" s="43"/>
      <c r="H81" s="43"/>
      <c r="I81" s="43"/>
      <c r="J81" s="44"/>
    </row>
    <row r="82">
      <c r="A82" s="35" t="s">
        <v>171</v>
      </c>
      <c r="B82" s="35">
        <v>18</v>
      </c>
      <c r="C82" s="36" t="s">
        <v>477</v>
      </c>
      <c r="D82" s="35" t="s">
        <v>173</v>
      </c>
      <c r="E82" s="37" t="s">
        <v>478</v>
      </c>
      <c r="F82" s="38" t="s">
        <v>303</v>
      </c>
      <c r="G82" s="39">
        <v>461.14999999999998</v>
      </c>
      <c r="H82" s="40">
        <v>0</v>
      </c>
      <c r="I82" s="40">
        <f>ROUND(G82*H82,P4)</f>
        <v>0</v>
      </c>
      <c r="J82" s="38" t="s">
        <v>176</v>
      </c>
      <c r="O82" s="41">
        <f>I82*0.21</f>
        <v>0</v>
      </c>
      <c r="P82">
        <v>3</v>
      </c>
    </row>
    <row r="83" ht="30">
      <c r="A83" s="35" t="s">
        <v>177</v>
      </c>
      <c r="B83" s="42"/>
      <c r="C83" s="43"/>
      <c r="D83" s="43"/>
      <c r="E83" s="37" t="s">
        <v>479</v>
      </c>
      <c r="F83" s="43"/>
      <c r="G83" s="43"/>
      <c r="H83" s="43"/>
      <c r="I83" s="43"/>
      <c r="J83" s="44"/>
    </row>
    <row r="84">
      <c r="A84" s="35" t="s">
        <v>179</v>
      </c>
      <c r="B84" s="42"/>
      <c r="C84" s="43"/>
      <c r="D84" s="43"/>
      <c r="E84" s="45" t="s">
        <v>1158</v>
      </c>
      <c r="F84" s="43"/>
      <c r="G84" s="43"/>
      <c r="H84" s="43"/>
      <c r="I84" s="43"/>
      <c r="J84" s="44"/>
    </row>
    <row r="85" ht="120">
      <c r="A85" s="35" t="s">
        <v>181</v>
      </c>
      <c r="B85" s="42"/>
      <c r="C85" s="43"/>
      <c r="D85" s="43"/>
      <c r="E85" s="37" t="s">
        <v>481</v>
      </c>
      <c r="F85" s="43"/>
      <c r="G85" s="43"/>
      <c r="H85" s="43"/>
      <c r="I85" s="43"/>
      <c r="J85" s="44"/>
    </row>
    <row r="86">
      <c r="A86" s="35" t="s">
        <v>171</v>
      </c>
      <c r="B86" s="35">
        <v>19</v>
      </c>
      <c r="C86" s="36" t="s">
        <v>1159</v>
      </c>
      <c r="D86" s="35" t="s">
        <v>173</v>
      </c>
      <c r="E86" s="37" t="s">
        <v>1160</v>
      </c>
      <c r="F86" s="38" t="s">
        <v>303</v>
      </c>
      <c r="G86" s="39">
        <v>401</v>
      </c>
      <c r="H86" s="40">
        <v>0</v>
      </c>
      <c r="I86" s="40">
        <f>ROUND(G86*H86,P4)</f>
        <v>0</v>
      </c>
      <c r="J86" s="38" t="s">
        <v>176</v>
      </c>
      <c r="O86" s="41">
        <f>I86*0.21</f>
        <v>0</v>
      </c>
      <c r="P86">
        <v>3</v>
      </c>
    </row>
    <row r="87" ht="45">
      <c r="A87" s="35" t="s">
        <v>177</v>
      </c>
      <c r="B87" s="42"/>
      <c r="C87" s="43"/>
      <c r="D87" s="43"/>
      <c r="E87" s="37" t="s">
        <v>1161</v>
      </c>
      <c r="F87" s="43"/>
      <c r="G87" s="43"/>
      <c r="H87" s="43"/>
      <c r="I87" s="43"/>
      <c r="J87" s="44"/>
    </row>
    <row r="88">
      <c r="A88" s="35" t="s">
        <v>179</v>
      </c>
      <c r="B88" s="42"/>
      <c r="C88" s="43"/>
      <c r="D88" s="43"/>
      <c r="E88" s="45" t="s">
        <v>1162</v>
      </c>
      <c r="F88" s="43"/>
      <c r="G88" s="43"/>
      <c r="H88" s="43"/>
      <c r="I88" s="43"/>
      <c r="J88" s="44"/>
    </row>
    <row r="89" ht="120">
      <c r="A89" s="35" t="s">
        <v>181</v>
      </c>
      <c r="B89" s="42"/>
      <c r="C89" s="43"/>
      <c r="D89" s="43"/>
      <c r="E89" s="37" t="s">
        <v>1163</v>
      </c>
      <c r="F89" s="43"/>
      <c r="G89" s="43"/>
      <c r="H89" s="43"/>
      <c r="I89" s="43"/>
      <c r="J89" s="44"/>
    </row>
    <row r="90">
      <c r="A90" s="35" t="s">
        <v>171</v>
      </c>
      <c r="B90" s="35">
        <v>20</v>
      </c>
      <c r="C90" s="36" t="s">
        <v>499</v>
      </c>
      <c r="D90" s="35" t="s">
        <v>173</v>
      </c>
      <c r="E90" s="37" t="s">
        <v>500</v>
      </c>
      <c r="F90" s="38" t="s">
        <v>303</v>
      </c>
      <c r="G90" s="39">
        <v>461.14999999999998</v>
      </c>
      <c r="H90" s="40">
        <v>0</v>
      </c>
      <c r="I90" s="40">
        <f>ROUND(G90*H90,P4)</f>
        <v>0</v>
      </c>
      <c r="J90" s="38" t="s">
        <v>176</v>
      </c>
      <c r="O90" s="41">
        <f>I90*0.21</f>
        <v>0</v>
      </c>
      <c r="P90">
        <v>3</v>
      </c>
    </row>
    <row r="91" ht="30">
      <c r="A91" s="35" t="s">
        <v>177</v>
      </c>
      <c r="B91" s="42"/>
      <c r="C91" s="43"/>
      <c r="D91" s="43"/>
      <c r="E91" s="37" t="s">
        <v>1164</v>
      </c>
      <c r="F91" s="43"/>
      <c r="G91" s="43"/>
      <c r="H91" s="43"/>
      <c r="I91" s="43"/>
      <c r="J91" s="44"/>
    </row>
    <row r="92">
      <c r="A92" s="35" t="s">
        <v>179</v>
      </c>
      <c r="B92" s="42"/>
      <c r="C92" s="43"/>
      <c r="D92" s="43"/>
      <c r="E92" s="45" t="s">
        <v>1158</v>
      </c>
      <c r="F92" s="43"/>
      <c r="G92" s="43"/>
      <c r="H92" s="43"/>
      <c r="I92" s="43"/>
      <c r="J92" s="44"/>
    </row>
    <row r="93" ht="75">
      <c r="A93" s="35" t="s">
        <v>181</v>
      </c>
      <c r="B93" s="46"/>
      <c r="C93" s="47"/>
      <c r="D93" s="47"/>
      <c r="E93" s="37" t="s">
        <v>503</v>
      </c>
      <c r="F93" s="47"/>
      <c r="G93" s="47"/>
      <c r="H93" s="47"/>
      <c r="I93" s="47"/>
      <c r="J93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57</v>
      </c>
      <c r="I3" s="23">
        <f>SUMIFS(I8:I227,A8:A227,"SD")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156</v>
      </c>
      <c r="C4" s="19" t="s">
        <v>57</v>
      </c>
      <c r="D4" s="20"/>
      <c r="E4" s="21" t="s">
        <v>58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157</v>
      </c>
      <c r="B5" s="25" t="s">
        <v>158</v>
      </c>
      <c r="C5" s="7" t="s">
        <v>159</v>
      </c>
      <c r="D5" s="7" t="s">
        <v>160</v>
      </c>
      <c r="E5" s="7" t="s">
        <v>161</v>
      </c>
      <c r="F5" s="7" t="s">
        <v>162</v>
      </c>
      <c r="G5" s="7" t="s">
        <v>163</v>
      </c>
      <c r="H5" s="7" t="s">
        <v>164</v>
      </c>
      <c r="I5" s="7"/>
      <c r="J5" s="26" t="s">
        <v>165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166</v>
      </c>
      <c r="I6" s="7" t="s">
        <v>167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168</v>
      </c>
      <c r="B8" s="30"/>
      <c r="C8" s="31" t="s">
        <v>169</v>
      </c>
      <c r="D8" s="32"/>
      <c r="E8" s="29" t="s">
        <v>170</v>
      </c>
      <c r="F8" s="32"/>
      <c r="G8" s="32"/>
      <c r="H8" s="32"/>
      <c r="I8" s="33">
        <f>SUMIFS(I9:I24,A9:A24,"P")</f>
        <v>0</v>
      </c>
      <c r="J8" s="34"/>
    </row>
    <row r="9">
      <c r="A9" s="35" t="s">
        <v>171</v>
      </c>
      <c r="B9" s="35">
        <v>1</v>
      </c>
      <c r="C9" s="36" t="s">
        <v>367</v>
      </c>
      <c r="D9" s="35" t="s">
        <v>188</v>
      </c>
      <c r="E9" s="37" t="s">
        <v>368</v>
      </c>
      <c r="F9" s="38" t="s">
        <v>263</v>
      </c>
      <c r="G9" s="39">
        <v>22202.07</v>
      </c>
      <c r="H9" s="40">
        <v>0</v>
      </c>
      <c r="I9" s="40">
        <f>ROUND(G9*H9,P4)</f>
        <v>0</v>
      </c>
      <c r="J9" s="38" t="s">
        <v>176</v>
      </c>
      <c r="O9" s="41">
        <f>I9*0.21</f>
        <v>0</v>
      </c>
      <c r="P9">
        <v>3</v>
      </c>
    </row>
    <row r="10">
      <c r="A10" s="35" t="s">
        <v>177</v>
      </c>
      <c r="B10" s="42"/>
      <c r="C10" s="43"/>
      <c r="D10" s="43"/>
      <c r="E10" s="37" t="s">
        <v>369</v>
      </c>
      <c r="F10" s="43"/>
      <c r="G10" s="43"/>
      <c r="H10" s="43"/>
      <c r="I10" s="43"/>
      <c r="J10" s="44"/>
    </row>
    <row r="11">
      <c r="A11" s="35" t="s">
        <v>179</v>
      </c>
      <c r="B11" s="42"/>
      <c r="C11" s="43"/>
      <c r="D11" s="43"/>
      <c r="E11" s="45" t="s">
        <v>1165</v>
      </c>
      <c r="F11" s="43"/>
      <c r="G11" s="43"/>
      <c r="H11" s="43"/>
      <c r="I11" s="43"/>
      <c r="J11" s="44"/>
    </row>
    <row r="12" ht="75">
      <c r="A12" s="35" t="s">
        <v>181</v>
      </c>
      <c r="B12" s="42"/>
      <c r="C12" s="43"/>
      <c r="D12" s="43"/>
      <c r="E12" s="37" t="s">
        <v>371</v>
      </c>
      <c r="F12" s="43"/>
      <c r="G12" s="43"/>
      <c r="H12" s="43"/>
      <c r="I12" s="43"/>
      <c r="J12" s="44"/>
    </row>
    <row r="13">
      <c r="A13" s="35" t="s">
        <v>171</v>
      </c>
      <c r="B13" s="35">
        <v>2</v>
      </c>
      <c r="C13" s="36" t="s">
        <v>367</v>
      </c>
      <c r="D13" s="35" t="s">
        <v>199</v>
      </c>
      <c r="E13" s="37" t="s">
        <v>368</v>
      </c>
      <c r="F13" s="38" t="s">
        <v>263</v>
      </c>
      <c r="G13" s="39">
        <v>14.456</v>
      </c>
      <c r="H13" s="40">
        <v>0</v>
      </c>
      <c r="I13" s="40">
        <f>ROUND(G13*H13,P4)</f>
        <v>0</v>
      </c>
      <c r="J13" s="38" t="s">
        <v>176</v>
      </c>
      <c r="O13" s="41">
        <f>I13*0.21</f>
        <v>0</v>
      </c>
      <c r="P13">
        <v>3</v>
      </c>
    </row>
    <row r="14">
      <c r="A14" s="35" t="s">
        <v>177</v>
      </c>
      <c r="B14" s="42"/>
      <c r="C14" s="43"/>
      <c r="D14" s="43"/>
      <c r="E14" s="37" t="s">
        <v>635</v>
      </c>
      <c r="F14" s="43"/>
      <c r="G14" s="43"/>
      <c r="H14" s="43"/>
      <c r="I14" s="43"/>
      <c r="J14" s="44"/>
    </row>
    <row r="15">
      <c r="A15" s="35" t="s">
        <v>179</v>
      </c>
      <c r="B15" s="42"/>
      <c r="C15" s="43"/>
      <c r="D15" s="43"/>
      <c r="E15" s="45" t="s">
        <v>1166</v>
      </c>
      <c r="F15" s="43"/>
      <c r="G15" s="43"/>
      <c r="H15" s="43"/>
      <c r="I15" s="43"/>
      <c r="J15" s="44"/>
    </row>
    <row r="16" ht="75">
      <c r="A16" s="35" t="s">
        <v>181</v>
      </c>
      <c r="B16" s="42"/>
      <c r="C16" s="43"/>
      <c r="D16" s="43"/>
      <c r="E16" s="37" t="s">
        <v>371</v>
      </c>
      <c r="F16" s="43"/>
      <c r="G16" s="43"/>
      <c r="H16" s="43"/>
      <c r="I16" s="43"/>
      <c r="J16" s="44"/>
    </row>
    <row r="17">
      <c r="A17" s="35" t="s">
        <v>171</v>
      </c>
      <c r="B17" s="35">
        <v>3</v>
      </c>
      <c r="C17" s="36" t="s">
        <v>367</v>
      </c>
      <c r="D17" s="35" t="s">
        <v>637</v>
      </c>
      <c r="E17" s="37" t="s">
        <v>368</v>
      </c>
      <c r="F17" s="38" t="s">
        <v>263</v>
      </c>
      <c r="G17" s="39">
        <v>37.723999999999997</v>
      </c>
      <c r="H17" s="40">
        <v>0</v>
      </c>
      <c r="I17" s="40">
        <f>ROUND(G17*H17,P4)</f>
        <v>0</v>
      </c>
      <c r="J17" s="38" t="s">
        <v>176</v>
      </c>
      <c r="O17" s="41">
        <f>I17*0.21</f>
        <v>0</v>
      </c>
      <c r="P17">
        <v>3</v>
      </c>
    </row>
    <row r="18">
      <c r="A18" s="35" t="s">
        <v>177</v>
      </c>
      <c r="B18" s="42"/>
      <c r="C18" s="43"/>
      <c r="D18" s="43"/>
      <c r="E18" s="37" t="s">
        <v>638</v>
      </c>
      <c r="F18" s="43"/>
      <c r="G18" s="43"/>
      <c r="H18" s="43"/>
      <c r="I18" s="43"/>
      <c r="J18" s="44"/>
    </row>
    <row r="19" ht="90">
      <c r="A19" s="35" t="s">
        <v>179</v>
      </c>
      <c r="B19" s="42"/>
      <c r="C19" s="43"/>
      <c r="D19" s="43"/>
      <c r="E19" s="45" t="s">
        <v>1167</v>
      </c>
      <c r="F19" s="43"/>
      <c r="G19" s="43"/>
      <c r="H19" s="43"/>
      <c r="I19" s="43"/>
      <c r="J19" s="44"/>
    </row>
    <row r="20" ht="75">
      <c r="A20" s="35" t="s">
        <v>181</v>
      </c>
      <c r="B20" s="42"/>
      <c r="C20" s="43"/>
      <c r="D20" s="43"/>
      <c r="E20" s="37" t="s">
        <v>371</v>
      </c>
      <c r="F20" s="43"/>
      <c r="G20" s="43"/>
      <c r="H20" s="43"/>
      <c r="I20" s="43"/>
      <c r="J20" s="44"/>
    </row>
    <row r="21">
      <c r="A21" s="35" t="s">
        <v>171</v>
      </c>
      <c r="B21" s="35">
        <v>4</v>
      </c>
      <c r="C21" s="36" t="s">
        <v>640</v>
      </c>
      <c r="D21" s="35" t="s">
        <v>173</v>
      </c>
      <c r="E21" s="37" t="s">
        <v>641</v>
      </c>
      <c r="F21" s="38" t="s">
        <v>263</v>
      </c>
      <c r="G21" s="39">
        <v>6.3940000000000001</v>
      </c>
      <c r="H21" s="40">
        <v>0</v>
      </c>
      <c r="I21" s="40">
        <f>ROUND(G21*H21,P4)</f>
        <v>0</v>
      </c>
      <c r="J21" s="38" t="s">
        <v>176</v>
      </c>
      <c r="O21" s="41">
        <f>I21*0.21</f>
        <v>0</v>
      </c>
      <c r="P21">
        <v>3</v>
      </c>
    </row>
    <row r="22" ht="30">
      <c r="A22" s="35" t="s">
        <v>177</v>
      </c>
      <c r="B22" s="42"/>
      <c r="C22" s="43"/>
      <c r="D22" s="43"/>
      <c r="E22" s="37" t="s">
        <v>642</v>
      </c>
      <c r="F22" s="43"/>
      <c r="G22" s="43"/>
      <c r="H22" s="43"/>
      <c r="I22" s="43"/>
      <c r="J22" s="44"/>
    </row>
    <row r="23">
      <c r="A23" s="35" t="s">
        <v>179</v>
      </c>
      <c r="B23" s="42"/>
      <c r="C23" s="43"/>
      <c r="D23" s="43"/>
      <c r="E23" s="45" t="s">
        <v>1168</v>
      </c>
      <c r="F23" s="43"/>
      <c r="G23" s="43"/>
      <c r="H23" s="43"/>
      <c r="I23" s="43"/>
      <c r="J23" s="44"/>
    </row>
    <row r="24" ht="75">
      <c r="A24" s="35" t="s">
        <v>181</v>
      </c>
      <c r="B24" s="42"/>
      <c r="C24" s="43"/>
      <c r="D24" s="43"/>
      <c r="E24" s="37" t="s">
        <v>371</v>
      </c>
      <c r="F24" s="43"/>
      <c r="G24" s="43"/>
      <c r="H24" s="43"/>
      <c r="I24" s="43"/>
      <c r="J24" s="44"/>
    </row>
    <row r="25">
      <c r="A25" s="29" t="s">
        <v>168</v>
      </c>
      <c r="B25" s="30"/>
      <c r="C25" s="31" t="s">
        <v>237</v>
      </c>
      <c r="D25" s="32"/>
      <c r="E25" s="29" t="s">
        <v>238</v>
      </c>
      <c r="F25" s="32"/>
      <c r="G25" s="32"/>
      <c r="H25" s="32"/>
      <c r="I25" s="33">
        <f>SUMIFS(I26:I93,A26:A93,"P")</f>
        <v>0</v>
      </c>
      <c r="J25" s="34"/>
    </row>
    <row r="26">
      <c r="A26" s="35" t="s">
        <v>171</v>
      </c>
      <c r="B26" s="35">
        <v>5</v>
      </c>
      <c r="C26" s="36" t="s">
        <v>569</v>
      </c>
      <c r="D26" s="35" t="s">
        <v>173</v>
      </c>
      <c r="E26" s="37" t="s">
        <v>570</v>
      </c>
      <c r="F26" s="38" t="s">
        <v>241</v>
      </c>
      <c r="G26" s="39">
        <v>2.7799999999999998</v>
      </c>
      <c r="H26" s="40">
        <v>0</v>
      </c>
      <c r="I26" s="40">
        <f>ROUND(G26*H26,P4)</f>
        <v>0</v>
      </c>
      <c r="J26" s="38" t="s">
        <v>176</v>
      </c>
      <c r="O26" s="41">
        <f>I26*0.21</f>
        <v>0</v>
      </c>
      <c r="P26">
        <v>3</v>
      </c>
    </row>
    <row r="27" ht="75">
      <c r="A27" s="35" t="s">
        <v>177</v>
      </c>
      <c r="B27" s="42"/>
      <c r="C27" s="43"/>
      <c r="D27" s="43"/>
      <c r="E27" s="37" t="s">
        <v>644</v>
      </c>
      <c r="F27" s="43"/>
      <c r="G27" s="43"/>
      <c r="H27" s="43"/>
      <c r="I27" s="43"/>
      <c r="J27" s="44"/>
    </row>
    <row r="28">
      <c r="A28" s="35" t="s">
        <v>179</v>
      </c>
      <c r="B28" s="42"/>
      <c r="C28" s="43"/>
      <c r="D28" s="43"/>
      <c r="E28" s="45" t="s">
        <v>1169</v>
      </c>
      <c r="F28" s="43"/>
      <c r="G28" s="43"/>
      <c r="H28" s="43"/>
      <c r="I28" s="43"/>
      <c r="J28" s="44"/>
    </row>
    <row r="29" ht="120">
      <c r="A29" s="35" t="s">
        <v>181</v>
      </c>
      <c r="B29" s="42"/>
      <c r="C29" s="43"/>
      <c r="D29" s="43"/>
      <c r="E29" s="37" t="s">
        <v>573</v>
      </c>
      <c r="F29" s="43"/>
      <c r="G29" s="43"/>
      <c r="H29" s="43"/>
      <c r="I29" s="43"/>
      <c r="J29" s="44"/>
    </row>
    <row r="30">
      <c r="A30" s="35" t="s">
        <v>171</v>
      </c>
      <c r="B30" s="35">
        <v>6</v>
      </c>
      <c r="C30" s="36" t="s">
        <v>646</v>
      </c>
      <c r="D30" s="35" t="s">
        <v>188</v>
      </c>
      <c r="E30" s="37" t="s">
        <v>647</v>
      </c>
      <c r="F30" s="38" t="s">
        <v>241</v>
      </c>
      <c r="G30" s="39">
        <v>5.5599999999999996</v>
      </c>
      <c r="H30" s="40">
        <v>0</v>
      </c>
      <c r="I30" s="40">
        <f>ROUND(G30*H30,P4)</f>
        <v>0</v>
      </c>
      <c r="J30" s="38" t="s">
        <v>176</v>
      </c>
      <c r="O30" s="41">
        <f>I30*0.21</f>
        <v>0</v>
      </c>
      <c r="P30">
        <v>3</v>
      </c>
    </row>
    <row r="31" ht="45">
      <c r="A31" s="35" t="s">
        <v>177</v>
      </c>
      <c r="B31" s="42"/>
      <c r="C31" s="43"/>
      <c r="D31" s="43"/>
      <c r="E31" s="37" t="s">
        <v>648</v>
      </c>
      <c r="F31" s="43"/>
      <c r="G31" s="43"/>
      <c r="H31" s="43"/>
      <c r="I31" s="43"/>
      <c r="J31" s="44"/>
    </row>
    <row r="32">
      <c r="A32" s="35" t="s">
        <v>179</v>
      </c>
      <c r="B32" s="42"/>
      <c r="C32" s="43"/>
      <c r="D32" s="43"/>
      <c r="E32" s="45" t="s">
        <v>1170</v>
      </c>
      <c r="F32" s="43"/>
      <c r="G32" s="43"/>
      <c r="H32" s="43"/>
      <c r="I32" s="43"/>
      <c r="J32" s="44"/>
    </row>
    <row r="33" ht="135">
      <c r="A33" s="35" t="s">
        <v>181</v>
      </c>
      <c r="B33" s="42"/>
      <c r="C33" s="43"/>
      <c r="D33" s="43"/>
      <c r="E33" s="37" t="s">
        <v>650</v>
      </c>
      <c r="F33" s="43"/>
      <c r="G33" s="43"/>
      <c r="H33" s="43"/>
      <c r="I33" s="43"/>
      <c r="J33" s="44"/>
    </row>
    <row r="34">
      <c r="A34" s="35" t="s">
        <v>171</v>
      </c>
      <c r="B34" s="35">
        <v>7</v>
      </c>
      <c r="C34" s="36" t="s">
        <v>646</v>
      </c>
      <c r="D34" s="35" t="s">
        <v>192</v>
      </c>
      <c r="E34" s="37" t="s">
        <v>647</v>
      </c>
      <c r="F34" s="38" t="s">
        <v>241</v>
      </c>
      <c r="G34" s="39">
        <v>6.9059999999999997</v>
      </c>
      <c r="H34" s="40">
        <v>0</v>
      </c>
      <c r="I34" s="40">
        <f>ROUND(G34*H34,P4)</f>
        <v>0</v>
      </c>
      <c r="J34" s="38" t="s">
        <v>176</v>
      </c>
      <c r="O34" s="41">
        <f>I34*0.21</f>
        <v>0</v>
      </c>
      <c r="P34">
        <v>3</v>
      </c>
    </row>
    <row r="35" ht="60">
      <c r="A35" s="35" t="s">
        <v>177</v>
      </c>
      <c r="B35" s="42"/>
      <c r="C35" s="43"/>
      <c r="D35" s="43"/>
      <c r="E35" s="37" t="s">
        <v>651</v>
      </c>
      <c r="F35" s="43"/>
      <c r="G35" s="43"/>
      <c r="H35" s="43"/>
      <c r="I35" s="43"/>
      <c r="J35" s="44"/>
    </row>
    <row r="36">
      <c r="A36" s="35" t="s">
        <v>179</v>
      </c>
      <c r="B36" s="42"/>
      <c r="C36" s="43"/>
      <c r="D36" s="43"/>
      <c r="E36" s="45" t="s">
        <v>1171</v>
      </c>
      <c r="F36" s="43"/>
      <c r="G36" s="43"/>
      <c r="H36" s="43"/>
      <c r="I36" s="43"/>
      <c r="J36" s="44"/>
    </row>
    <row r="37" ht="135">
      <c r="A37" s="35" t="s">
        <v>181</v>
      </c>
      <c r="B37" s="42"/>
      <c r="C37" s="43"/>
      <c r="D37" s="43"/>
      <c r="E37" s="37" t="s">
        <v>650</v>
      </c>
      <c r="F37" s="43"/>
      <c r="G37" s="43"/>
      <c r="H37" s="43"/>
      <c r="I37" s="43"/>
      <c r="J37" s="44"/>
    </row>
    <row r="38" ht="30">
      <c r="A38" s="35" t="s">
        <v>171</v>
      </c>
      <c r="B38" s="35">
        <v>8</v>
      </c>
      <c r="C38" s="36" t="s">
        <v>574</v>
      </c>
      <c r="D38" s="35" t="s">
        <v>173</v>
      </c>
      <c r="E38" s="37" t="s">
        <v>575</v>
      </c>
      <c r="F38" s="38" t="s">
        <v>241</v>
      </c>
      <c r="G38" s="39">
        <v>23.02</v>
      </c>
      <c r="H38" s="40">
        <v>0</v>
      </c>
      <c r="I38" s="40">
        <f>ROUND(G38*H38,P4)</f>
        <v>0</v>
      </c>
      <c r="J38" s="38" t="s">
        <v>176</v>
      </c>
      <c r="O38" s="41">
        <f>I38*0.21</f>
        <v>0</v>
      </c>
      <c r="P38">
        <v>3</v>
      </c>
    </row>
    <row r="39" ht="60">
      <c r="A39" s="35" t="s">
        <v>177</v>
      </c>
      <c r="B39" s="42"/>
      <c r="C39" s="43"/>
      <c r="D39" s="43"/>
      <c r="E39" s="37" t="s">
        <v>1172</v>
      </c>
      <c r="F39" s="43"/>
      <c r="G39" s="43"/>
      <c r="H39" s="43"/>
      <c r="I39" s="43"/>
      <c r="J39" s="44"/>
    </row>
    <row r="40">
      <c r="A40" s="35" t="s">
        <v>179</v>
      </c>
      <c r="B40" s="42"/>
      <c r="C40" s="43"/>
      <c r="D40" s="43"/>
      <c r="E40" s="45" t="s">
        <v>1173</v>
      </c>
      <c r="F40" s="43"/>
      <c r="G40" s="43"/>
      <c r="H40" s="43"/>
      <c r="I40" s="43"/>
      <c r="J40" s="44"/>
    </row>
    <row r="41" ht="120">
      <c r="A41" s="35" t="s">
        <v>181</v>
      </c>
      <c r="B41" s="42"/>
      <c r="C41" s="43"/>
      <c r="D41" s="43"/>
      <c r="E41" s="37" t="s">
        <v>573</v>
      </c>
      <c r="F41" s="43"/>
      <c r="G41" s="43"/>
      <c r="H41" s="43"/>
      <c r="I41" s="43"/>
      <c r="J41" s="44"/>
    </row>
    <row r="42">
      <c r="A42" s="35" t="s">
        <v>171</v>
      </c>
      <c r="B42" s="35">
        <v>9</v>
      </c>
      <c r="C42" s="36" t="s">
        <v>655</v>
      </c>
      <c r="D42" s="35" t="s">
        <v>173</v>
      </c>
      <c r="E42" s="37" t="s">
        <v>656</v>
      </c>
      <c r="F42" s="38" t="s">
        <v>322</v>
      </c>
      <c r="G42" s="39">
        <v>226</v>
      </c>
      <c r="H42" s="40">
        <v>0</v>
      </c>
      <c r="I42" s="40">
        <f>ROUND(G42*H42,P4)</f>
        <v>0</v>
      </c>
      <c r="J42" s="38" t="s">
        <v>176</v>
      </c>
      <c r="O42" s="41">
        <f>I42*0.21</f>
        <v>0</v>
      </c>
      <c r="P42">
        <v>3</v>
      </c>
    </row>
    <row r="43" ht="45">
      <c r="A43" s="35" t="s">
        <v>177</v>
      </c>
      <c r="B43" s="42"/>
      <c r="C43" s="43"/>
      <c r="D43" s="43"/>
      <c r="E43" s="37" t="s">
        <v>657</v>
      </c>
      <c r="F43" s="43"/>
      <c r="G43" s="43"/>
      <c r="H43" s="43"/>
      <c r="I43" s="43"/>
      <c r="J43" s="44"/>
    </row>
    <row r="44">
      <c r="A44" s="35" t="s">
        <v>179</v>
      </c>
      <c r="B44" s="42"/>
      <c r="C44" s="43"/>
      <c r="D44" s="43"/>
      <c r="E44" s="45" t="s">
        <v>1174</v>
      </c>
      <c r="F44" s="43"/>
      <c r="G44" s="43"/>
      <c r="H44" s="43"/>
      <c r="I44" s="43"/>
      <c r="J44" s="44"/>
    </row>
    <row r="45" ht="120">
      <c r="A45" s="35" t="s">
        <v>181</v>
      </c>
      <c r="B45" s="42"/>
      <c r="C45" s="43"/>
      <c r="D45" s="43"/>
      <c r="E45" s="37" t="s">
        <v>573</v>
      </c>
      <c r="F45" s="43"/>
      <c r="G45" s="43"/>
      <c r="H45" s="43"/>
      <c r="I45" s="43"/>
      <c r="J45" s="44"/>
    </row>
    <row r="46">
      <c r="A46" s="35" t="s">
        <v>171</v>
      </c>
      <c r="B46" s="35">
        <v>10</v>
      </c>
      <c r="C46" s="36" t="s">
        <v>578</v>
      </c>
      <c r="D46" s="35" t="s">
        <v>173</v>
      </c>
      <c r="E46" s="37" t="s">
        <v>579</v>
      </c>
      <c r="F46" s="38" t="s">
        <v>241</v>
      </c>
      <c r="G46" s="39">
        <v>19.181999999999999</v>
      </c>
      <c r="H46" s="40">
        <v>0</v>
      </c>
      <c r="I46" s="40">
        <f>ROUND(G46*H46,P4)</f>
        <v>0</v>
      </c>
      <c r="J46" s="38" t="s">
        <v>176</v>
      </c>
      <c r="O46" s="41">
        <f>I46*0.21</f>
        <v>0</v>
      </c>
      <c r="P46">
        <v>3</v>
      </c>
    </row>
    <row r="47" ht="30">
      <c r="A47" s="35" t="s">
        <v>177</v>
      </c>
      <c r="B47" s="42"/>
      <c r="C47" s="43"/>
      <c r="D47" s="43"/>
      <c r="E47" s="37" t="s">
        <v>659</v>
      </c>
      <c r="F47" s="43"/>
      <c r="G47" s="43"/>
      <c r="H47" s="43"/>
      <c r="I47" s="43"/>
      <c r="J47" s="44"/>
    </row>
    <row r="48">
      <c r="A48" s="35" t="s">
        <v>179</v>
      </c>
      <c r="B48" s="42"/>
      <c r="C48" s="43"/>
      <c r="D48" s="43"/>
      <c r="E48" s="45" t="s">
        <v>1175</v>
      </c>
      <c r="F48" s="43"/>
      <c r="G48" s="43"/>
      <c r="H48" s="43"/>
      <c r="I48" s="43"/>
      <c r="J48" s="44"/>
    </row>
    <row r="49" ht="120">
      <c r="A49" s="35" t="s">
        <v>181</v>
      </c>
      <c r="B49" s="42"/>
      <c r="C49" s="43"/>
      <c r="D49" s="43"/>
      <c r="E49" s="37" t="s">
        <v>573</v>
      </c>
      <c r="F49" s="43"/>
      <c r="G49" s="43"/>
      <c r="H49" s="43"/>
      <c r="I49" s="43"/>
      <c r="J49" s="44"/>
    </row>
    <row r="50">
      <c r="A50" s="35" t="s">
        <v>171</v>
      </c>
      <c r="B50" s="35">
        <v>11</v>
      </c>
      <c r="C50" s="36" t="s">
        <v>372</v>
      </c>
      <c r="D50" s="35" t="s">
        <v>173</v>
      </c>
      <c r="E50" s="37" t="s">
        <v>373</v>
      </c>
      <c r="F50" s="38" t="s">
        <v>241</v>
      </c>
      <c r="G50" s="39">
        <v>1478.98</v>
      </c>
      <c r="H50" s="40">
        <v>0</v>
      </c>
      <c r="I50" s="40">
        <f>ROUND(G50*H50,P4)</f>
        <v>0</v>
      </c>
      <c r="J50" s="38" t="s">
        <v>176</v>
      </c>
      <c r="O50" s="41">
        <f>I50*0.21</f>
        <v>0</v>
      </c>
      <c r="P50">
        <v>3</v>
      </c>
    </row>
    <row r="51">
      <c r="A51" s="35" t="s">
        <v>177</v>
      </c>
      <c r="B51" s="42"/>
      <c r="C51" s="43"/>
      <c r="D51" s="43"/>
      <c r="E51" s="37" t="s">
        <v>374</v>
      </c>
      <c r="F51" s="43"/>
      <c r="G51" s="43"/>
      <c r="H51" s="43"/>
      <c r="I51" s="43"/>
      <c r="J51" s="44"/>
    </row>
    <row r="52">
      <c r="A52" s="35" t="s">
        <v>179</v>
      </c>
      <c r="B52" s="42"/>
      <c r="C52" s="43"/>
      <c r="D52" s="43"/>
      <c r="E52" s="45" t="s">
        <v>1176</v>
      </c>
      <c r="F52" s="43"/>
      <c r="G52" s="43"/>
      <c r="H52" s="43"/>
      <c r="I52" s="43"/>
      <c r="J52" s="44"/>
    </row>
    <row r="53" ht="75">
      <c r="A53" s="35" t="s">
        <v>181</v>
      </c>
      <c r="B53" s="42"/>
      <c r="C53" s="43"/>
      <c r="D53" s="43"/>
      <c r="E53" s="37" t="s">
        <v>376</v>
      </c>
      <c r="F53" s="43"/>
      <c r="G53" s="43"/>
      <c r="H53" s="43"/>
      <c r="I53" s="43"/>
      <c r="J53" s="44"/>
    </row>
    <row r="54">
      <c r="A54" s="35" t="s">
        <v>171</v>
      </c>
      <c r="B54" s="35">
        <v>12</v>
      </c>
      <c r="C54" s="36" t="s">
        <v>377</v>
      </c>
      <c r="D54" s="35" t="s">
        <v>173</v>
      </c>
      <c r="E54" s="37" t="s">
        <v>378</v>
      </c>
      <c r="F54" s="38" t="s">
        <v>241</v>
      </c>
      <c r="G54" s="39">
        <v>11651.08</v>
      </c>
      <c r="H54" s="40">
        <v>0</v>
      </c>
      <c r="I54" s="40">
        <f>ROUND(G54*H54,P4)</f>
        <v>0</v>
      </c>
      <c r="J54" s="38" t="s">
        <v>176</v>
      </c>
      <c r="O54" s="41">
        <f>I54*0.21</f>
        <v>0</v>
      </c>
      <c r="P54">
        <v>3</v>
      </c>
    </row>
    <row r="55">
      <c r="A55" s="35" t="s">
        <v>177</v>
      </c>
      <c r="B55" s="42"/>
      <c r="C55" s="43"/>
      <c r="D55" s="43"/>
      <c r="E55" s="37" t="s">
        <v>662</v>
      </c>
      <c r="F55" s="43"/>
      <c r="G55" s="43"/>
      <c r="H55" s="43"/>
      <c r="I55" s="43"/>
      <c r="J55" s="44"/>
    </row>
    <row r="56">
      <c r="A56" s="35" t="s">
        <v>179</v>
      </c>
      <c r="B56" s="42"/>
      <c r="C56" s="43"/>
      <c r="D56" s="43"/>
      <c r="E56" s="45" t="s">
        <v>1177</v>
      </c>
      <c r="F56" s="43"/>
      <c r="G56" s="43"/>
      <c r="H56" s="43"/>
      <c r="I56" s="43"/>
      <c r="J56" s="44"/>
    </row>
    <row r="57" ht="409.5">
      <c r="A57" s="35" t="s">
        <v>181</v>
      </c>
      <c r="B57" s="42"/>
      <c r="C57" s="43"/>
      <c r="D57" s="43"/>
      <c r="E57" s="37" t="s">
        <v>381</v>
      </c>
      <c r="F57" s="43"/>
      <c r="G57" s="43"/>
      <c r="H57" s="43"/>
      <c r="I57" s="43"/>
      <c r="J57" s="44"/>
    </row>
    <row r="58">
      <c r="A58" s="35" t="s">
        <v>171</v>
      </c>
      <c r="B58" s="35">
        <v>13</v>
      </c>
      <c r="C58" s="36" t="s">
        <v>382</v>
      </c>
      <c r="D58" s="35" t="s">
        <v>173</v>
      </c>
      <c r="E58" s="37" t="s">
        <v>383</v>
      </c>
      <c r="F58" s="38" t="s">
        <v>241</v>
      </c>
      <c r="G58" s="39">
        <v>1478.9760000000001</v>
      </c>
      <c r="H58" s="40">
        <v>0</v>
      </c>
      <c r="I58" s="40">
        <f>ROUND(G58*H58,P4)</f>
        <v>0</v>
      </c>
      <c r="J58" s="38" t="s">
        <v>176</v>
      </c>
      <c r="O58" s="41">
        <f>I58*0.21</f>
        <v>0</v>
      </c>
      <c r="P58">
        <v>3</v>
      </c>
    </row>
    <row r="59" ht="30">
      <c r="A59" s="35" t="s">
        <v>177</v>
      </c>
      <c r="B59" s="42"/>
      <c r="C59" s="43"/>
      <c r="D59" s="43"/>
      <c r="E59" s="37" t="s">
        <v>384</v>
      </c>
      <c r="F59" s="43"/>
      <c r="G59" s="43"/>
      <c r="H59" s="43"/>
      <c r="I59" s="43"/>
      <c r="J59" s="44"/>
    </row>
    <row r="60" ht="45">
      <c r="A60" s="35" t="s">
        <v>179</v>
      </c>
      <c r="B60" s="42"/>
      <c r="C60" s="43"/>
      <c r="D60" s="43"/>
      <c r="E60" s="45" t="s">
        <v>1178</v>
      </c>
      <c r="F60" s="43"/>
      <c r="G60" s="43"/>
      <c r="H60" s="43"/>
      <c r="I60" s="43"/>
      <c r="J60" s="44"/>
    </row>
    <row r="61" ht="405">
      <c r="A61" s="35" t="s">
        <v>181</v>
      </c>
      <c r="B61" s="42"/>
      <c r="C61" s="43"/>
      <c r="D61" s="43"/>
      <c r="E61" s="37" t="s">
        <v>386</v>
      </c>
      <c r="F61" s="43"/>
      <c r="G61" s="43"/>
      <c r="H61" s="43"/>
      <c r="I61" s="43"/>
      <c r="J61" s="44"/>
    </row>
    <row r="62">
      <c r="A62" s="35" t="s">
        <v>171</v>
      </c>
      <c r="B62" s="35">
        <v>14</v>
      </c>
      <c r="C62" s="36" t="s">
        <v>666</v>
      </c>
      <c r="D62" s="35" t="s">
        <v>173</v>
      </c>
      <c r="E62" s="37" t="s">
        <v>667</v>
      </c>
      <c r="F62" s="38" t="s">
        <v>241</v>
      </c>
      <c r="G62" s="39">
        <v>4.2000000000000002</v>
      </c>
      <c r="H62" s="40">
        <v>0</v>
      </c>
      <c r="I62" s="40">
        <f>ROUND(G62*H62,P4)</f>
        <v>0</v>
      </c>
      <c r="J62" s="38" t="s">
        <v>176</v>
      </c>
      <c r="O62" s="41">
        <f>I62*0.21</f>
        <v>0</v>
      </c>
      <c r="P62">
        <v>3</v>
      </c>
    </row>
    <row r="63">
      <c r="A63" s="35" t="s">
        <v>177</v>
      </c>
      <c r="B63" s="42"/>
      <c r="C63" s="43"/>
      <c r="D63" s="43"/>
      <c r="E63" s="37" t="s">
        <v>1179</v>
      </c>
      <c r="F63" s="43"/>
      <c r="G63" s="43"/>
      <c r="H63" s="43"/>
      <c r="I63" s="43"/>
      <c r="J63" s="44"/>
    </row>
    <row r="64">
      <c r="A64" s="35" t="s">
        <v>179</v>
      </c>
      <c r="B64" s="42"/>
      <c r="C64" s="43"/>
      <c r="D64" s="43"/>
      <c r="E64" s="45" t="s">
        <v>1180</v>
      </c>
      <c r="F64" s="43"/>
      <c r="G64" s="43"/>
      <c r="H64" s="43"/>
      <c r="I64" s="43"/>
      <c r="J64" s="44"/>
    </row>
    <row r="65" ht="409.5">
      <c r="A65" s="35" t="s">
        <v>181</v>
      </c>
      <c r="B65" s="42"/>
      <c r="C65" s="43"/>
      <c r="D65" s="43"/>
      <c r="E65" s="37" t="s">
        <v>244</v>
      </c>
      <c r="F65" s="43"/>
      <c r="G65" s="43"/>
      <c r="H65" s="43"/>
      <c r="I65" s="43"/>
      <c r="J65" s="44"/>
    </row>
    <row r="66">
      <c r="A66" s="35" t="s">
        <v>171</v>
      </c>
      <c r="B66" s="35">
        <v>15</v>
      </c>
      <c r="C66" s="36" t="s">
        <v>239</v>
      </c>
      <c r="D66" s="35" t="s">
        <v>173</v>
      </c>
      <c r="E66" s="37" t="s">
        <v>240</v>
      </c>
      <c r="F66" s="38" t="s">
        <v>241</v>
      </c>
      <c r="G66" s="39">
        <v>7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>
      <c r="A67" s="35" t="s">
        <v>177</v>
      </c>
      <c r="B67" s="42"/>
      <c r="C67" s="43"/>
      <c r="D67" s="43"/>
      <c r="E67" s="37" t="s">
        <v>1181</v>
      </c>
      <c r="F67" s="43"/>
      <c r="G67" s="43"/>
      <c r="H67" s="43"/>
      <c r="I67" s="43"/>
      <c r="J67" s="44"/>
    </row>
    <row r="68">
      <c r="A68" s="35" t="s">
        <v>179</v>
      </c>
      <c r="B68" s="42"/>
      <c r="C68" s="43"/>
      <c r="D68" s="43"/>
      <c r="E68" s="45" t="s">
        <v>1182</v>
      </c>
      <c r="F68" s="43"/>
      <c r="G68" s="43"/>
      <c r="H68" s="43"/>
      <c r="I68" s="43"/>
      <c r="J68" s="44"/>
    </row>
    <row r="69" ht="409.5">
      <c r="A69" s="35" t="s">
        <v>181</v>
      </c>
      <c r="B69" s="42"/>
      <c r="C69" s="43"/>
      <c r="D69" s="43"/>
      <c r="E69" s="37" t="s">
        <v>244</v>
      </c>
      <c r="F69" s="43"/>
      <c r="G69" s="43"/>
      <c r="H69" s="43"/>
      <c r="I69" s="43"/>
      <c r="J69" s="44"/>
    </row>
    <row r="70">
      <c r="A70" s="35" t="s">
        <v>171</v>
      </c>
      <c r="B70" s="35">
        <v>16</v>
      </c>
      <c r="C70" s="36" t="s">
        <v>245</v>
      </c>
      <c r="D70" s="35" t="s">
        <v>173</v>
      </c>
      <c r="E70" s="37" t="s">
        <v>246</v>
      </c>
      <c r="F70" s="38" t="s">
        <v>241</v>
      </c>
      <c r="G70" s="39">
        <v>13164.280000000001</v>
      </c>
      <c r="H70" s="40">
        <v>0</v>
      </c>
      <c r="I70" s="40">
        <f>ROUND(G70*H70,P4)</f>
        <v>0</v>
      </c>
      <c r="J70" s="38" t="s">
        <v>176</v>
      </c>
      <c r="O70" s="41">
        <f>I70*0.21</f>
        <v>0</v>
      </c>
      <c r="P70">
        <v>3</v>
      </c>
    </row>
    <row r="71">
      <c r="A71" s="35" t="s">
        <v>177</v>
      </c>
      <c r="B71" s="42"/>
      <c r="C71" s="43"/>
      <c r="D71" s="43"/>
      <c r="E71" s="37" t="s">
        <v>247</v>
      </c>
      <c r="F71" s="43"/>
      <c r="G71" s="43"/>
      <c r="H71" s="43"/>
      <c r="I71" s="43"/>
      <c r="J71" s="44"/>
    </row>
    <row r="72" ht="90">
      <c r="A72" s="35" t="s">
        <v>179</v>
      </c>
      <c r="B72" s="42"/>
      <c r="C72" s="43"/>
      <c r="D72" s="43"/>
      <c r="E72" s="45" t="s">
        <v>1183</v>
      </c>
      <c r="F72" s="43"/>
      <c r="G72" s="43"/>
      <c r="H72" s="43"/>
      <c r="I72" s="43"/>
      <c r="J72" s="44"/>
    </row>
    <row r="73" ht="270">
      <c r="A73" s="35" t="s">
        <v>181</v>
      </c>
      <c r="B73" s="42"/>
      <c r="C73" s="43"/>
      <c r="D73" s="43"/>
      <c r="E73" s="37" t="s">
        <v>248</v>
      </c>
      <c r="F73" s="43"/>
      <c r="G73" s="43"/>
      <c r="H73" s="43"/>
      <c r="I73" s="43"/>
      <c r="J73" s="44"/>
    </row>
    <row r="74">
      <c r="A74" s="35" t="s">
        <v>171</v>
      </c>
      <c r="B74" s="35">
        <v>17</v>
      </c>
      <c r="C74" s="36" t="s">
        <v>249</v>
      </c>
      <c r="D74" s="35" t="s">
        <v>173</v>
      </c>
      <c r="E74" s="37" t="s">
        <v>250</v>
      </c>
      <c r="F74" s="38" t="s">
        <v>241</v>
      </c>
      <c r="G74" s="39">
        <v>3</v>
      </c>
      <c r="H74" s="40">
        <v>0</v>
      </c>
      <c r="I74" s="40">
        <f>ROUND(G74*H74,P4)</f>
        <v>0</v>
      </c>
      <c r="J74" s="38" t="s">
        <v>176</v>
      </c>
      <c r="O74" s="41">
        <f>I74*0.21</f>
        <v>0</v>
      </c>
      <c r="P74">
        <v>3</v>
      </c>
    </row>
    <row r="75">
      <c r="A75" s="35" t="s">
        <v>177</v>
      </c>
      <c r="B75" s="42"/>
      <c r="C75" s="43"/>
      <c r="D75" s="43"/>
      <c r="E75" s="37" t="s">
        <v>1184</v>
      </c>
      <c r="F75" s="43"/>
      <c r="G75" s="43"/>
      <c r="H75" s="43"/>
      <c r="I75" s="43"/>
      <c r="J75" s="44"/>
    </row>
    <row r="76">
      <c r="A76" s="35" t="s">
        <v>179</v>
      </c>
      <c r="B76" s="42"/>
      <c r="C76" s="43"/>
      <c r="D76" s="43"/>
      <c r="E76" s="45" t="s">
        <v>1185</v>
      </c>
      <c r="F76" s="43"/>
      <c r="G76" s="43"/>
      <c r="H76" s="43"/>
      <c r="I76" s="43"/>
      <c r="J76" s="44"/>
    </row>
    <row r="77" ht="330">
      <c r="A77" s="35" t="s">
        <v>181</v>
      </c>
      <c r="B77" s="42"/>
      <c r="C77" s="43"/>
      <c r="D77" s="43"/>
      <c r="E77" s="37" t="s">
        <v>253</v>
      </c>
      <c r="F77" s="43"/>
      <c r="G77" s="43"/>
      <c r="H77" s="43"/>
      <c r="I77" s="43"/>
      <c r="J77" s="44"/>
    </row>
    <row r="78">
      <c r="A78" s="35" t="s">
        <v>171</v>
      </c>
      <c r="B78" s="35">
        <v>18</v>
      </c>
      <c r="C78" s="36" t="s">
        <v>254</v>
      </c>
      <c r="D78" s="35" t="s">
        <v>173</v>
      </c>
      <c r="E78" s="37" t="s">
        <v>255</v>
      </c>
      <c r="F78" s="38" t="s">
        <v>241</v>
      </c>
      <c r="G78" s="39">
        <v>2.2400000000000002</v>
      </c>
      <c r="H78" s="40">
        <v>0</v>
      </c>
      <c r="I78" s="40">
        <f>ROUND(G78*H78,P4)</f>
        <v>0</v>
      </c>
      <c r="J78" s="38" t="s">
        <v>176</v>
      </c>
      <c r="O78" s="41">
        <f>I78*0.21</f>
        <v>0</v>
      </c>
      <c r="P78">
        <v>3</v>
      </c>
    </row>
    <row r="79" ht="45">
      <c r="A79" s="35" t="s">
        <v>177</v>
      </c>
      <c r="B79" s="42"/>
      <c r="C79" s="43"/>
      <c r="D79" s="43"/>
      <c r="E79" s="37" t="s">
        <v>1186</v>
      </c>
      <c r="F79" s="43"/>
      <c r="G79" s="43"/>
      <c r="H79" s="43"/>
      <c r="I79" s="43"/>
      <c r="J79" s="44"/>
    </row>
    <row r="80">
      <c r="A80" s="35" t="s">
        <v>179</v>
      </c>
      <c r="B80" s="42"/>
      <c r="C80" s="43"/>
      <c r="D80" s="43"/>
      <c r="E80" s="45" t="s">
        <v>1187</v>
      </c>
      <c r="F80" s="43"/>
      <c r="G80" s="43"/>
      <c r="H80" s="43"/>
      <c r="I80" s="43"/>
      <c r="J80" s="44"/>
    </row>
    <row r="81" ht="409.5">
      <c r="A81" s="35" t="s">
        <v>181</v>
      </c>
      <c r="B81" s="42"/>
      <c r="C81" s="43"/>
      <c r="D81" s="43"/>
      <c r="E81" s="37" t="s">
        <v>258</v>
      </c>
      <c r="F81" s="43"/>
      <c r="G81" s="43"/>
      <c r="H81" s="43"/>
      <c r="I81" s="43"/>
      <c r="J81" s="44"/>
    </row>
    <row r="82">
      <c r="A82" s="35" t="s">
        <v>171</v>
      </c>
      <c r="B82" s="35">
        <v>19</v>
      </c>
      <c r="C82" s="36" t="s">
        <v>408</v>
      </c>
      <c r="D82" s="35" t="s">
        <v>173</v>
      </c>
      <c r="E82" s="37" t="s">
        <v>409</v>
      </c>
      <c r="F82" s="38" t="s">
        <v>303</v>
      </c>
      <c r="G82" s="39">
        <v>1190.7</v>
      </c>
      <c r="H82" s="40">
        <v>0</v>
      </c>
      <c r="I82" s="40">
        <f>ROUND(G82*H82,P4)</f>
        <v>0</v>
      </c>
      <c r="J82" s="38" t="s">
        <v>176</v>
      </c>
      <c r="O82" s="41">
        <f>I82*0.21</f>
        <v>0</v>
      </c>
      <c r="P82">
        <v>3</v>
      </c>
    </row>
    <row r="83">
      <c r="A83" s="35" t="s">
        <v>177</v>
      </c>
      <c r="B83" s="42"/>
      <c r="C83" s="43"/>
      <c r="D83" s="43"/>
      <c r="E83" s="37" t="s">
        <v>410</v>
      </c>
      <c r="F83" s="43"/>
      <c r="G83" s="43"/>
      <c r="H83" s="43"/>
      <c r="I83" s="43"/>
      <c r="J83" s="44"/>
    </row>
    <row r="84">
      <c r="A84" s="35" t="s">
        <v>179</v>
      </c>
      <c r="B84" s="42"/>
      <c r="C84" s="43"/>
      <c r="D84" s="43"/>
      <c r="E84" s="45" t="s">
        <v>1188</v>
      </c>
      <c r="F84" s="43"/>
      <c r="G84" s="43"/>
      <c r="H84" s="43"/>
      <c r="I84" s="43"/>
      <c r="J84" s="44"/>
    </row>
    <row r="85" ht="75">
      <c r="A85" s="35" t="s">
        <v>181</v>
      </c>
      <c r="B85" s="42"/>
      <c r="C85" s="43"/>
      <c r="D85" s="43"/>
      <c r="E85" s="37" t="s">
        <v>412</v>
      </c>
      <c r="F85" s="43"/>
      <c r="G85" s="43"/>
      <c r="H85" s="43"/>
      <c r="I85" s="43"/>
      <c r="J85" s="44"/>
    </row>
    <row r="86">
      <c r="A86" s="35" t="s">
        <v>171</v>
      </c>
      <c r="B86" s="35">
        <v>20</v>
      </c>
      <c r="C86" s="36" t="s">
        <v>413</v>
      </c>
      <c r="D86" s="35" t="s">
        <v>173</v>
      </c>
      <c r="E86" s="37" t="s">
        <v>414</v>
      </c>
      <c r="F86" s="38" t="s">
        <v>303</v>
      </c>
      <c r="G86" s="39">
        <v>4001.77</v>
      </c>
      <c r="H86" s="40">
        <v>0</v>
      </c>
      <c r="I86" s="40">
        <f>ROUND(G86*H86,P4)</f>
        <v>0</v>
      </c>
      <c r="J86" s="38" t="s">
        <v>176</v>
      </c>
      <c r="O86" s="41">
        <f>I86*0.21</f>
        <v>0</v>
      </c>
      <c r="P86">
        <v>3</v>
      </c>
    </row>
    <row r="87">
      <c r="A87" s="35" t="s">
        <v>177</v>
      </c>
      <c r="B87" s="42"/>
      <c r="C87" s="43"/>
      <c r="D87" s="43"/>
      <c r="E87" s="37" t="s">
        <v>415</v>
      </c>
      <c r="F87" s="43"/>
      <c r="G87" s="43"/>
      <c r="H87" s="43"/>
      <c r="I87" s="43"/>
      <c r="J87" s="44"/>
    </row>
    <row r="88">
      <c r="A88" s="35" t="s">
        <v>179</v>
      </c>
      <c r="B88" s="42"/>
      <c r="C88" s="43"/>
      <c r="D88" s="43"/>
      <c r="E88" s="45" t="s">
        <v>1189</v>
      </c>
      <c r="F88" s="43"/>
      <c r="G88" s="43"/>
      <c r="H88" s="43"/>
      <c r="I88" s="43"/>
      <c r="J88" s="44"/>
    </row>
    <row r="89" ht="75">
      <c r="A89" s="35" t="s">
        <v>181</v>
      </c>
      <c r="B89" s="42"/>
      <c r="C89" s="43"/>
      <c r="D89" s="43"/>
      <c r="E89" s="37" t="s">
        <v>417</v>
      </c>
      <c r="F89" s="43"/>
      <c r="G89" s="43"/>
      <c r="H89" s="43"/>
      <c r="I89" s="43"/>
      <c r="J89" s="44"/>
    </row>
    <row r="90">
      <c r="A90" s="35" t="s">
        <v>171</v>
      </c>
      <c r="B90" s="35">
        <v>21</v>
      </c>
      <c r="C90" s="36" t="s">
        <v>418</v>
      </c>
      <c r="D90" s="35" t="s">
        <v>173</v>
      </c>
      <c r="E90" s="37" t="s">
        <v>419</v>
      </c>
      <c r="F90" s="38" t="s">
        <v>241</v>
      </c>
      <c r="G90" s="39">
        <v>878.71000000000004</v>
      </c>
      <c r="H90" s="40">
        <v>0</v>
      </c>
      <c r="I90" s="40">
        <f>ROUND(G90*H90,P4)</f>
        <v>0</v>
      </c>
      <c r="J90" s="38" t="s">
        <v>176</v>
      </c>
      <c r="O90" s="41">
        <f>I90*0.21</f>
        <v>0</v>
      </c>
      <c r="P90">
        <v>3</v>
      </c>
    </row>
    <row r="91">
      <c r="A91" s="35" t="s">
        <v>177</v>
      </c>
      <c r="B91" s="42"/>
      <c r="C91" s="43"/>
      <c r="D91" s="43"/>
      <c r="E91" s="37" t="s">
        <v>420</v>
      </c>
      <c r="F91" s="43"/>
      <c r="G91" s="43"/>
      <c r="H91" s="43"/>
      <c r="I91" s="43"/>
      <c r="J91" s="44"/>
    </row>
    <row r="92">
      <c r="A92" s="35" t="s">
        <v>179</v>
      </c>
      <c r="B92" s="42"/>
      <c r="C92" s="43"/>
      <c r="D92" s="43"/>
      <c r="E92" s="45" t="s">
        <v>1190</v>
      </c>
      <c r="F92" s="43"/>
      <c r="G92" s="43"/>
      <c r="H92" s="43"/>
      <c r="I92" s="43"/>
      <c r="J92" s="44"/>
    </row>
    <row r="93" ht="45">
      <c r="A93" s="35" t="s">
        <v>181</v>
      </c>
      <c r="B93" s="42"/>
      <c r="C93" s="43"/>
      <c r="D93" s="43"/>
      <c r="E93" s="37" t="s">
        <v>422</v>
      </c>
      <c r="F93" s="43"/>
      <c r="G93" s="43"/>
      <c r="H93" s="43"/>
      <c r="I93" s="43"/>
      <c r="J93" s="44"/>
    </row>
    <row r="94">
      <c r="A94" s="29" t="s">
        <v>168</v>
      </c>
      <c r="B94" s="30"/>
      <c r="C94" s="31" t="s">
        <v>259</v>
      </c>
      <c r="D94" s="32"/>
      <c r="E94" s="29" t="s">
        <v>260</v>
      </c>
      <c r="F94" s="32"/>
      <c r="G94" s="32"/>
      <c r="H94" s="32"/>
      <c r="I94" s="33">
        <f>SUMIFS(I95:I102,A95:A102,"P")</f>
        <v>0</v>
      </c>
      <c r="J94" s="34"/>
    </row>
    <row r="95">
      <c r="A95" s="35" t="s">
        <v>171</v>
      </c>
      <c r="B95" s="35">
        <v>22</v>
      </c>
      <c r="C95" s="36" t="s">
        <v>428</v>
      </c>
      <c r="D95" s="35" t="s">
        <v>173</v>
      </c>
      <c r="E95" s="37" t="s">
        <v>429</v>
      </c>
      <c r="F95" s="38" t="s">
        <v>241</v>
      </c>
      <c r="G95" s="39">
        <v>548.75</v>
      </c>
      <c r="H95" s="40">
        <v>0</v>
      </c>
      <c r="I95" s="40">
        <f>ROUND(G95*H95,P4)</f>
        <v>0</v>
      </c>
      <c r="J95" s="38" t="s">
        <v>176</v>
      </c>
      <c r="O95" s="41">
        <f>I95*0.21</f>
        <v>0</v>
      </c>
      <c r="P95">
        <v>3</v>
      </c>
    </row>
    <row r="96">
      <c r="A96" s="35" t="s">
        <v>177</v>
      </c>
      <c r="B96" s="42"/>
      <c r="C96" s="43"/>
      <c r="D96" s="43"/>
      <c r="E96" s="37" t="s">
        <v>1191</v>
      </c>
      <c r="F96" s="43"/>
      <c r="G96" s="43"/>
      <c r="H96" s="43"/>
      <c r="I96" s="43"/>
      <c r="J96" s="44"/>
    </row>
    <row r="97">
      <c r="A97" s="35" t="s">
        <v>179</v>
      </c>
      <c r="B97" s="42"/>
      <c r="C97" s="43"/>
      <c r="D97" s="43"/>
      <c r="E97" s="45" t="s">
        <v>1192</v>
      </c>
      <c r="F97" s="43"/>
      <c r="G97" s="43"/>
      <c r="H97" s="43"/>
      <c r="I97" s="43"/>
      <c r="J97" s="44"/>
    </row>
    <row r="98" ht="105">
      <c r="A98" s="35" t="s">
        <v>181</v>
      </c>
      <c r="B98" s="42"/>
      <c r="C98" s="43"/>
      <c r="D98" s="43"/>
      <c r="E98" s="37" t="s">
        <v>286</v>
      </c>
      <c r="F98" s="43"/>
      <c r="G98" s="43"/>
      <c r="H98" s="43"/>
      <c r="I98" s="43"/>
      <c r="J98" s="44"/>
    </row>
    <row r="99">
      <c r="A99" s="35" t="s">
        <v>171</v>
      </c>
      <c r="B99" s="35">
        <v>23</v>
      </c>
      <c r="C99" s="36" t="s">
        <v>432</v>
      </c>
      <c r="D99" s="35" t="s">
        <v>173</v>
      </c>
      <c r="E99" s="37" t="s">
        <v>433</v>
      </c>
      <c r="F99" s="38" t="s">
        <v>303</v>
      </c>
      <c r="G99" s="39">
        <v>1190.7</v>
      </c>
      <c r="H99" s="40">
        <v>0</v>
      </c>
      <c r="I99" s="40">
        <f>ROUND(G99*H99,P4)</f>
        <v>0</v>
      </c>
      <c r="J99" s="38" t="s">
        <v>271</v>
      </c>
      <c r="O99" s="41">
        <f>I99*0.21</f>
        <v>0</v>
      </c>
      <c r="P99">
        <v>3</v>
      </c>
    </row>
    <row r="100" ht="75">
      <c r="A100" s="35" t="s">
        <v>177</v>
      </c>
      <c r="B100" s="42"/>
      <c r="C100" s="43"/>
      <c r="D100" s="43"/>
      <c r="E100" s="37" t="s">
        <v>434</v>
      </c>
      <c r="F100" s="43"/>
      <c r="G100" s="43"/>
      <c r="H100" s="43"/>
      <c r="I100" s="43"/>
      <c r="J100" s="44"/>
    </row>
    <row r="101">
      <c r="A101" s="35" t="s">
        <v>179</v>
      </c>
      <c r="B101" s="42"/>
      <c r="C101" s="43"/>
      <c r="D101" s="43"/>
      <c r="E101" s="45" t="s">
        <v>1188</v>
      </c>
      <c r="F101" s="43"/>
      <c r="G101" s="43"/>
      <c r="H101" s="43"/>
      <c r="I101" s="43"/>
      <c r="J101" s="44"/>
    </row>
    <row r="102" ht="150">
      <c r="A102" s="35" t="s">
        <v>181</v>
      </c>
      <c r="B102" s="42"/>
      <c r="C102" s="43"/>
      <c r="D102" s="43"/>
      <c r="E102" s="37" t="s">
        <v>435</v>
      </c>
      <c r="F102" s="43"/>
      <c r="G102" s="43"/>
      <c r="H102" s="43"/>
      <c r="I102" s="43"/>
      <c r="J102" s="44"/>
    </row>
    <row r="103">
      <c r="A103" s="29" t="s">
        <v>168</v>
      </c>
      <c r="B103" s="30"/>
      <c r="C103" s="31" t="s">
        <v>267</v>
      </c>
      <c r="D103" s="32"/>
      <c r="E103" s="29" t="s">
        <v>268</v>
      </c>
      <c r="F103" s="32"/>
      <c r="G103" s="32"/>
      <c r="H103" s="32"/>
      <c r="I103" s="33">
        <f>SUMIFS(I104:I119,A104:A119,"P")</f>
        <v>0</v>
      </c>
      <c r="J103" s="34"/>
    </row>
    <row r="104">
      <c r="A104" s="35" t="s">
        <v>171</v>
      </c>
      <c r="B104" s="35">
        <v>24</v>
      </c>
      <c r="C104" s="36" t="s">
        <v>275</v>
      </c>
      <c r="D104" s="35" t="s">
        <v>173</v>
      </c>
      <c r="E104" s="37" t="s">
        <v>276</v>
      </c>
      <c r="F104" s="38" t="s">
        <v>241</v>
      </c>
      <c r="G104" s="39">
        <v>0.69999999999999996</v>
      </c>
      <c r="H104" s="40">
        <v>0</v>
      </c>
      <c r="I104" s="40">
        <f>ROUND(G104*H104,P4)</f>
        <v>0</v>
      </c>
      <c r="J104" s="38" t="s">
        <v>176</v>
      </c>
      <c r="O104" s="41">
        <f>I104*0.21</f>
        <v>0</v>
      </c>
      <c r="P104">
        <v>3</v>
      </c>
    </row>
    <row r="105" ht="30">
      <c r="A105" s="35" t="s">
        <v>177</v>
      </c>
      <c r="B105" s="42"/>
      <c r="C105" s="43"/>
      <c r="D105" s="43"/>
      <c r="E105" s="37" t="s">
        <v>1193</v>
      </c>
      <c r="F105" s="43"/>
      <c r="G105" s="43"/>
      <c r="H105" s="43"/>
      <c r="I105" s="43"/>
      <c r="J105" s="44"/>
    </row>
    <row r="106">
      <c r="A106" s="35" t="s">
        <v>179</v>
      </c>
      <c r="B106" s="42"/>
      <c r="C106" s="43"/>
      <c r="D106" s="43"/>
      <c r="E106" s="45" t="s">
        <v>1194</v>
      </c>
      <c r="F106" s="43"/>
      <c r="G106" s="43"/>
      <c r="H106" s="43"/>
      <c r="I106" s="43"/>
      <c r="J106" s="44"/>
    </row>
    <row r="107" ht="409.5">
      <c r="A107" s="35" t="s">
        <v>181</v>
      </c>
      <c r="B107" s="42"/>
      <c r="C107" s="43"/>
      <c r="D107" s="43"/>
      <c r="E107" s="37" t="s">
        <v>279</v>
      </c>
      <c r="F107" s="43"/>
      <c r="G107" s="43"/>
      <c r="H107" s="43"/>
      <c r="I107" s="43"/>
      <c r="J107" s="44"/>
    </row>
    <row r="108">
      <c r="A108" s="35" t="s">
        <v>171</v>
      </c>
      <c r="B108" s="35">
        <v>25</v>
      </c>
      <c r="C108" s="36" t="s">
        <v>282</v>
      </c>
      <c r="D108" s="35"/>
      <c r="E108" s="37" t="s">
        <v>283</v>
      </c>
      <c r="F108" s="38" t="s">
        <v>241</v>
      </c>
      <c r="G108" s="39">
        <v>1</v>
      </c>
      <c r="H108" s="40">
        <v>0</v>
      </c>
      <c r="I108" s="40">
        <f>ROUND(G108*H108,P4)</f>
        <v>0</v>
      </c>
      <c r="J108" s="38" t="s">
        <v>271</v>
      </c>
      <c r="O108" s="41">
        <f>I108*0.21</f>
        <v>0</v>
      </c>
      <c r="P108">
        <v>3</v>
      </c>
    </row>
    <row r="109">
      <c r="A109" s="35" t="s">
        <v>177</v>
      </c>
      <c r="B109" s="42"/>
      <c r="C109" s="43"/>
      <c r="D109" s="43"/>
      <c r="E109" s="37" t="s">
        <v>284</v>
      </c>
      <c r="F109" s="43"/>
      <c r="G109" s="43"/>
      <c r="H109" s="43"/>
      <c r="I109" s="43"/>
      <c r="J109" s="44"/>
    </row>
    <row r="110">
      <c r="A110" s="35" t="s">
        <v>179</v>
      </c>
      <c r="B110" s="42"/>
      <c r="C110" s="43"/>
      <c r="D110" s="43"/>
      <c r="E110" s="45" t="s">
        <v>1195</v>
      </c>
      <c r="F110" s="43"/>
      <c r="G110" s="43"/>
      <c r="H110" s="43"/>
      <c r="I110" s="43"/>
      <c r="J110" s="44"/>
    </row>
    <row r="111" ht="105">
      <c r="A111" s="35" t="s">
        <v>181</v>
      </c>
      <c r="B111" s="42"/>
      <c r="C111" s="43"/>
      <c r="D111" s="43"/>
      <c r="E111" s="37" t="s">
        <v>286</v>
      </c>
      <c r="F111" s="43"/>
      <c r="G111" s="43"/>
      <c r="H111" s="43"/>
      <c r="I111" s="43"/>
      <c r="J111" s="44"/>
    </row>
    <row r="112">
      <c r="A112" s="35" t="s">
        <v>171</v>
      </c>
      <c r="B112" s="35">
        <v>26</v>
      </c>
      <c r="C112" s="36" t="s">
        <v>287</v>
      </c>
      <c r="D112" s="35" t="s">
        <v>173</v>
      </c>
      <c r="E112" s="37" t="s">
        <v>288</v>
      </c>
      <c r="F112" s="38" t="s">
        <v>241</v>
      </c>
      <c r="G112" s="39">
        <v>2</v>
      </c>
      <c r="H112" s="40">
        <v>0</v>
      </c>
      <c r="I112" s="40">
        <f>ROUND(G112*H112,P4)</f>
        <v>0</v>
      </c>
      <c r="J112" s="38" t="s">
        <v>176</v>
      </c>
      <c r="O112" s="41">
        <f>I112*0.21</f>
        <v>0</v>
      </c>
      <c r="P112">
        <v>3</v>
      </c>
    </row>
    <row r="113" ht="45">
      <c r="A113" s="35" t="s">
        <v>177</v>
      </c>
      <c r="B113" s="42"/>
      <c r="C113" s="43"/>
      <c r="D113" s="43"/>
      <c r="E113" s="37" t="s">
        <v>1196</v>
      </c>
      <c r="F113" s="43"/>
      <c r="G113" s="43"/>
      <c r="H113" s="43"/>
      <c r="I113" s="43"/>
      <c r="J113" s="44"/>
    </row>
    <row r="114">
      <c r="A114" s="35" t="s">
        <v>179</v>
      </c>
      <c r="B114" s="42"/>
      <c r="C114" s="43"/>
      <c r="D114" s="43"/>
      <c r="E114" s="45" t="s">
        <v>1197</v>
      </c>
      <c r="F114" s="43"/>
      <c r="G114" s="43"/>
      <c r="H114" s="43"/>
      <c r="I114" s="43"/>
      <c r="J114" s="44"/>
    </row>
    <row r="115" ht="150">
      <c r="A115" s="35" t="s">
        <v>181</v>
      </c>
      <c r="B115" s="42"/>
      <c r="C115" s="43"/>
      <c r="D115" s="43"/>
      <c r="E115" s="37" t="s">
        <v>291</v>
      </c>
      <c r="F115" s="43"/>
      <c r="G115" s="43"/>
      <c r="H115" s="43"/>
      <c r="I115" s="43"/>
      <c r="J115" s="44"/>
    </row>
    <row r="116">
      <c r="A116" s="35" t="s">
        <v>171</v>
      </c>
      <c r="B116" s="35">
        <v>27</v>
      </c>
      <c r="C116" s="36" t="s">
        <v>292</v>
      </c>
      <c r="D116" s="35"/>
      <c r="E116" s="37" t="s">
        <v>293</v>
      </c>
      <c r="F116" s="38" t="s">
        <v>241</v>
      </c>
      <c r="G116" s="39">
        <v>2.8799999999999999</v>
      </c>
      <c r="H116" s="40">
        <v>0</v>
      </c>
      <c r="I116" s="40">
        <f>ROUND(G116*H116,P4)</f>
        <v>0</v>
      </c>
      <c r="J116" s="38" t="s">
        <v>271</v>
      </c>
      <c r="O116" s="41">
        <f>I116*0.21</f>
        <v>0</v>
      </c>
      <c r="P116">
        <v>3</v>
      </c>
    </row>
    <row r="117" ht="30">
      <c r="A117" s="35" t="s">
        <v>177</v>
      </c>
      <c r="B117" s="42"/>
      <c r="C117" s="43"/>
      <c r="D117" s="43"/>
      <c r="E117" s="37" t="s">
        <v>1198</v>
      </c>
      <c r="F117" s="43"/>
      <c r="G117" s="43"/>
      <c r="H117" s="43"/>
      <c r="I117" s="43"/>
      <c r="J117" s="44"/>
    </row>
    <row r="118">
      <c r="A118" s="35" t="s">
        <v>179</v>
      </c>
      <c r="B118" s="42"/>
      <c r="C118" s="43"/>
      <c r="D118" s="43"/>
      <c r="E118" s="45" t="s">
        <v>1199</v>
      </c>
      <c r="F118" s="43"/>
      <c r="G118" s="43"/>
      <c r="H118" s="43"/>
      <c r="I118" s="43"/>
      <c r="J118" s="44"/>
    </row>
    <row r="119" ht="409.5">
      <c r="A119" s="35" t="s">
        <v>181</v>
      </c>
      <c r="B119" s="42"/>
      <c r="C119" s="43"/>
      <c r="D119" s="43"/>
      <c r="E119" s="37" t="s">
        <v>296</v>
      </c>
      <c r="F119" s="43"/>
      <c r="G119" s="43"/>
      <c r="H119" s="43"/>
      <c r="I119" s="43"/>
      <c r="J119" s="44"/>
    </row>
    <row r="120">
      <c r="A120" s="29" t="s">
        <v>168</v>
      </c>
      <c r="B120" s="30"/>
      <c r="C120" s="31" t="s">
        <v>462</v>
      </c>
      <c r="D120" s="32"/>
      <c r="E120" s="29" t="s">
        <v>56</v>
      </c>
      <c r="F120" s="32"/>
      <c r="G120" s="32"/>
      <c r="H120" s="32"/>
      <c r="I120" s="33">
        <f>SUMIFS(I121:I172,A121:A172,"P")</f>
        <v>0</v>
      </c>
      <c r="J120" s="34"/>
    </row>
    <row r="121" ht="30">
      <c r="A121" s="35" t="s">
        <v>171</v>
      </c>
      <c r="B121" s="35">
        <v>28</v>
      </c>
      <c r="C121" s="36" t="s">
        <v>463</v>
      </c>
      <c r="D121" s="35" t="s">
        <v>173</v>
      </c>
      <c r="E121" s="37" t="s">
        <v>464</v>
      </c>
      <c r="F121" s="38" t="s">
        <v>303</v>
      </c>
      <c r="G121" s="39">
        <v>55.200000000000003</v>
      </c>
      <c r="H121" s="40">
        <v>0</v>
      </c>
      <c r="I121" s="40">
        <f>ROUND(G121*H121,P4)</f>
        <v>0</v>
      </c>
      <c r="J121" s="38" t="s">
        <v>176</v>
      </c>
      <c r="O121" s="41">
        <f>I121*0.21</f>
        <v>0</v>
      </c>
      <c r="P121">
        <v>3</v>
      </c>
    </row>
    <row r="122">
      <c r="A122" s="35" t="s">
        <v>177</v>
      </c>
      <c r="B122" s="42"/>
      <c r="C122" s="43"/>
      <c r="D122" s="43"/>
      <c r="E122" s="37" t="s">
        <v>465</v>
      </c>
      <c r="F122" s="43"/>
      <c r="G122" s="43"/>
      <c r="H122" s="43"/>
      <c r="I122" s="43"/>
      <c r="J122" s="44"/>
    </row>
    <row r="123" ht="30">
      <c r="A123" s="35" t="s">
        <v>179</v>
      </c>
      <c r="B123" s="42"/>
      <c r="C123" s="43"/>
      <c r="D123" s="43"/>
      <c r="E123" s="45" t="s">
        <v>1200</v>
      </c>
      <c r="F123" s="43"/>
      <c r="G123" s="43"/>
      <c r="H123" s="43"/>
      <c r="I123" s="43"/>
      <c r="J123" s="44"/>
    </row>
    <row r="124" ht="90">
      <c r="A124" s="35" t="s">
        <v>181</v>
      </c>
      <c r="B124" s="42"/>
      <c r="C124" s="43"/>
      <c r="D124" s="43"/>
      <c r="E124" s="37" t="s">
        <v>467</v>
      </c>
      <c r="F124" s="43"/>
      <c r="G124" s="43"/>
      <c r="H124" s="43"/>
      <c r="I124" s="43"/>
      <c r="J124" s="44"/>
    </row>
    <row r="125">
      <c r="A125" s="35" t="s">
        <v>171</v>
      </c>
      <c r="B125" s="35">
        <v>29</v>
      </c>
      <c r="C125" s="36" t="s">
        <v>621</v>
      </c>
      <c r="D125" s="35" t="s">
        <v>173</v>
      </c>
      <c r="E125" s="37" t="s">
        <v>622</v>
      </c>
      <c r="F125" s="38" t="s">
        <v>303</v>
      </c>
      <c r="G125" s="39">
        <v>2430.3600000000001</v>
      </c>
      <c r="H125" s="40">
        <v>0</v>
      </c>
      <c r="I125" s="40">
        <f>ROUND(G125*H125,P4)</f>
        <v>0</v>
      </c>
      <c r="J125" s="38" t="s">
        <v>176</v>
      </c>
      <c r="O125" s="41">
        <f>I125*0.21</f>
        <v>0</v>
      </c>
      <c r="P125">
        <v>3</v>
      </c>
    </row>
    <row r="126" ht="30">
      <c r="A126" s="35" t="s">
        <v>177</v>
      </c>
      <c r="B126" s="42"/>
      <c r="C126" s="43"/>
      <c r="D126" s="43"/>
      <c r="E126" s="37" t="s">
        <v>1201</v>
      </c>
      <c r="F126" s="43"/>
      <c r="G126" s="43"/>
      <c r="H126" s="43"/>
      <c r="I126" s="43"/>
      <c r="J126" s="44"/>
    </row>
    <row r="127" ht="60">
      <c r="A127" s="35" t="s">
        <v>179</v>
      </c>
      <c r="B127" s="42"/>
      <c r="C127" s="43"/>
      <c r="D127" s="43"/>
      <c r="E127" s="45" t="s">
        <v>1202</v>
      </c>
      <c r="F127" s="43"/>
      <c r="G127" s="43"/>
      <c r="H127" s="43"/>
      <c r="I127" s="43"/>
      <c r="J127" s="44"/>
    </row>
    <row r="128" ht="90">
      <c r="A128" s="35" t="s">
        <v>181</v>
      </c>
      <c r="B128" s="42"/>
      <c r="C128" s="43"/>
      <c r="D128" s="43"/>
      <c r="E128" s="37" t="s">
        <v>467</v>
      </c>
      <c r="F128" s="43"/>
      <c r="G128" s="43"/>
      <c r="H128" s="43"/>
      <c r="I128" s="43"/>
      <c r="J128" s="44"/>
    </row>
    <row r="129">
      <c r="A129" s="35" t="s">
        <v>171</v>
      </c>
      <c r="B129" s="35">
        <v>30</v>
      </c>
      <c r="C129" s="36" t="s">
        <v>472</v>
      </c>
      <c r="D129" s="35" t="s">
        <v>173</v>
      </c>
      <c r="E129" s="37" t="s">
        <v>473</v>
      </c>
      <c r="F129" s="38" t="s">
        <v>303</v>
      </c>
      <c r="G129" s="39">
        <v>235.25</v>
      </c>
      <c r="H129" s="40">
        <v>0</v>
      </c>
      <c r="I129" s="40">
        <f>ROUND(G129*H129,P4)</f>
        <v>0</v>
      </c>
      <c r="J129" s="38" t="s">
        <v>271</v>
      </c>
      <c r="O129" s="41">
        <f>I129*0.21</f>
        <v>0</v>
      </c>
      <c r="P129">
        <v>3</v>
      </c>
    </row>
    <row r="130">
      <c r="A130" s="35" t="s">
        <v>177</v>
      </c>
      <c r="B130" s="42"/>
      <c r="C130" s="43"/>
      <c r="D130" s="43"/>
      <c r="E130" s="37" t="s">
        <v>474</v>
      </c>
      <c r="F130" s="43"/>
      <c r="G130" s="43"/>
      <c r="H130" s="43"/>
      <c r="I130" s="43"/>
      <c r="J130" s="44"/>
    </row>
    <row r="131">
      <c r="A131" s="35" t="s">
        <v>179</v>
      </c>
      <c r="B131" s="42"/>
      <c r="C131" s="43"/>
      <c r="D131" s="43"/>
      <c r="E131" s="45" t="s">
        <v>1203</v>
      </c>
      <c r="F131" s="43"/>
      <c r="G131" s="43"/>
      <c r="H131" s="43"/>
      <c r="I131" s="43"/>
      <c r="J131" s="44"/>
    </row>
    <row r="132" ht="120">
      <c r="A132" s="35" t="s">
        <v>181</v>
      </c>
      <c r="B132" s="42"/>
      <c r="C132" s="43"/>
      <c r="D132" s="43"/>
      <c r="E132" s="37" t="s">
        <v>476</v>
      </c>
      <c r="F132" s="43"/>
      <c r="G132" s="43"/>
      <c r="H132" s="43"/>
      <c r="I132" s="43"/>
      <c r="J132" s="44"/>
    </row>
    <row r="133">
      <c r="A133" s="35" t="s">
        <v>171</v>
      </c>
      <c r="B133" s="35">
        <v>31</v>
      </c>
      <c r="C133" s="36" t="s">
        <v>477</v>
      </c>
      <c r="D133" s="35" t="s">
        <v>173</v>
      </c>
      <c r="E133" s="37" t="s">
        <v>478</v>
      </c>
      <c r="F133" s="38" t="s">
        <v>303</v>
      </c>
      <c r="G133" s="39">
        <v>1166.76</v>
      </c>
      <c r="H133" s="40">
        <v>0</v>
      </c>
      <c r="I133" s="40">
        <f>ROUND(G133*H133,P4)</f>
        <v>0</v>
      </c>
      <c r="J133" s="38" t="s">
        <v>176</v>
      </c>
      <c r="O133" s="41">
        <f>I133*0.21</f>
        <v>0</v>
      </c>
      <c r="P133">
        <v>3</v>
      </c>
    </row>
    <row r="134" ht="30">
      <c r="A134" s="35" t="s">
        <v>177</v>
      </c>
      <c r="B134" s="42"/>
      <c r="C134" s="43"/>
      <c r="D134" s="43"/>
      <c r="E134" s="37" t="s">
        <v>479</v>
      </c>
      <c r="F134" s="43"/>
      <c r="G134" s="43"/>
      <c r="H134" s="43"/>
      <c r="I134" s="43"/>
      <c r="J134" s="44"/>
    </row>
    <row r="135" ht="60">
      <c r="A135" s="35" t="s">
        <v>179</v>
      </c>
      <c r="B135" s="42"/>
      <c r="C135" s="43"/>
      <c r="D135" s="43"/>
      <c r="E135" s="45" t="s">
        <v>1204</v>
      </c>
      <c r="F135" s="43"/>
      <c r="G135" s="43"/>
      <c r="H135" s="43"/>
      <c r="I135" s="43"/>
      <c r="J135" s="44"/>
    </row>
    <row r="136" ht="120">
      <c r="A136" s="35" t="s">
        <v>181</v>
      </c>
      <c r="B136" s="42"/>
      <c r="C136" s="43"/>
      <c r="D136" s="43"/>
      <c r="E136" s="37" t="s">
        <v>481</v>
      </c>
      <c r="F136" s="43"/>
      <c r="G136" s="43"/>
      <c r="H136" s="43"/>
      <c r="I136" s="43"/>
      <c r="J136" s="44"/>
    </row>
    <row r="137">
      <c r="A137" s="35" t="s">
        <v>171</v>
      </c>
      <c r="B137" s="35">
        <v>32</v>
      </c>
      <c r="C137" s="36" t="s">
        <v>776</v>
      </c>
      <c r="D137" s="35" t="s">
        <v>173</v>
      </c>
      <c r="E137" s="37" t="s">
        <v>777</v>
      </c>
      <c r="F137" s="38" t="s">
        <v>303</v>
      </c>
      <c r="G137" s="39">
        <v>989.10000000000002</v>
      </c>
      <c r="H137" s="40">
        <v>0</v>
      </c>
      <c r="I137" s="40">
        <f>ROUND(G137*H137,P4)</f>
        <v>0</v>
      </c>
      <c r="J137" s="38" t="s">
        <v>176</v>
      </c>
      <c r="O137" s="41">
        <f>I137*0.21</f>
        <v>0</v>
      </c>
      <c r="P137">
        <v>3</v>
      </c>
    </row>
    <row r="138" ht="30">
      <c r="A138" s="35" t="s">
        <v>177</v>
      </c>
      <c r="B138" s="42"/>
      <c r="C138" s="43"/>
      <c r="D138" s="43"/>
      <c r="E138" s="37" t="s">
        <v>778</v>
      </c>
      <c r="F138" s="43"/>
      <c r="G138" s="43"/>
      <c r="H138" s="43"/>
      <c r="I138" s="43"/>
      <c r="J138" s="44"/>
    </row>
    <row r="139" ht="30">
      <c r="A139" s="35" t="s">
        <v>179</v>
      </c>
      <c r="B139" s="42"/>
      <c r="C139" s="43"/>
      <c r="D139" s="43"/>
      <c r="E139" s="45" t="s">
        <v>1205</v>
      </c>
      <c r="F139" s="43"/>
      <c r="G139" s="43"/>
      <c r="H139" s="43"/>
      <c r="I139" s="43"/>
      <c r="J139" s="44"/>
    </row>
    <row r="140" ht="120">
      <c r="A140" s="35" t="s">
        <v>181</v>
      </c>
      <c r="B140" s="42"/>
      <c r="C140" s="43"/>
      <c r="D140" s="43"/>
      <c r="E140" s="37" t="s">
        <v>481</v>
      </c>
      <c r="F140" s="43"/>
      <c r="G140" s="43"/>
      <c r="H140" s="43"/>
      <c r="I140" s="43"/>
      <c r="J140" s="44"/>
    </row>
    <row r="141">
      <c r="A141" s="35" t="s">
        <v>171</v>
      </c>
      <c r="B141" s="35">
        <v>33</v>
      </c>
      <c r="C141" s="36" t="s">
        <v>482</v>
      </c>
      <c r="D141" s="35" t="s">
        <v>173</v>
      </c>
      <c r="E141" s="37" t="s">
        <v>483</v>
      </c>
      <c r="F141" s="38" t="s">
        <v>303</v>
      </c>
      <c r="G141" s="39">
        <v>110.40000000000001</v>
      </c>
      <c r="H141" s="40">
        <v>0</v>
      </c>
      <c r="I141" s="40">
        <f>ROUND(G141*H141,P4)</f>
        <v>0</v>
      </c>
      <c r="J141" s="38" t="s">
        <v>176</v>
      </c>
      <c r="O141" s="41">
        <f>I141*0.21</f>
        <v>0</v>
      </c>
      <c r="P141">
        <v>3</v>
      </c>
    </row>
    <row r="142" ht="30">
      <c r="A142" s="35" t="s">
        <v>177</v>
      </c>
      <c r="B142" s="42"/>
      <c r="C142" s="43"/>
      <c r="D142" s="43"/>
      <c r="E142" s="37" t="s">
        <v>627</v>
      </c>
      <c r="F142" s="43"/>
      <c r="G142" s="43"/>
      <c r="H142" s="43"/>
      <c r="I142" s="43"/>
      <c r="J142" s="44"/>
    </row>
    <row r="143" ht="60">
      <c r="A143" s="35" t="s">
        <v>179</v>
      </c>
      <c r="B143" s="42"/>
      <c r="C143" s="43"/>
      <c r="D143" s="43"/>
      <c r="E143" s="45" t="s">
        <v>1206</v>
      </c>
      <c r="F143" s="43"/>
      <c r="G143" s="43"/>
      <c r="H143" s="43"/>
      <c r="I143" s="43"/>
      <c r="J143" s="44"/>
    </row>
    <row r="144" ht="120">
      <c r="A144" s="35" t="s">
        <v>181</v>
      </c>
      <c r="B144" s="42"/>
      <c r="C144" s="43"/>
      <c r="D144" s="43"/>
      <c r="E144" s="37" t="s">
        <v>481</v>
      </c>
      <c r="F144" s="43"/>
      <c r="G144" s="43"/>
      <c r="H144" s="43"/>
      <c r="I144" s="43"/>
      <c r="J144" s="44"/>
    </row>
    <row r="145">
      <c r="A145" s="35" t="s">
        <v>171</v>
      </c>
      <c r="B145" s="35">
        <v>34</v>
      </c>
      <c r="C145" s="36" t="s">
        <v>1207</v>
      </c>
      <c r="D145" s="35" t="s">
        <v>173</v>
      </c>
      <c r="E145" s="37" t="s">
        <v>1208</v>
      </c>
      <c r="F145" s="38" t="s">
        <v>303</v>
      </c>
      <c r="G145" s="39">
        <v>942</v>
      </c>
      <c r="H145" s="40">
        <v>0</v>
      </c>
      <c r="I145" s="40">
        <f>ROUND(G145*H145,P4)</f>
        <v>0</v>
      </c>
      <c r="J145" s="38" t="s">
        <v>176</v>
      </c>
      <c r="O145" s="41">
        <f>I145*0.21</f>
        <v>0</v>
      </c>
      <c r="P145">
        <v>3</v>
      </c>
    </row>
    <row r="146" ht="30">
      <c r="A146" s="35" t="s">
        <v>177</v>
      </c>
      <c r="B146" s="42"/>
      <c r="C146" s="43"/>
      <c r="D146" s="43"/>
      <c r="E146" s="37" t="s">
        <v>1209</v>
      </c>
      <c r="F146" s="43"/>
      <c r="G146" s="43"/>
      <c r="H146" s="43"/>
      <c r="I146" s="43"/>
      <c r="J146" s="44"/>
    </row>
    <row r="147">
      <c r="A147" s="35" t="s">
        <v>179</v>
      </c>
      <c r="B147" s="42"/>
      <c r="C147" s="43"/>
      <c r="D147" s="43"/>
      <c r="E147" s="45" t="s">
        <v>1210</v>
      </c>
      <c r="F147" s="43"/>
      <c r="G147" s="43"/>
      <c r="H147" s="43"/>
      <c r="I147" s="43"/>
      <c r="J147" s="44"/>
    </row>
    <row r="148" ht="195">
      <c r="A148" s="35" t="s">
        <v>181</v>
      </c>
      <c r="B148" s="42"/>
      <c r="C148" s="43"/>
      <c r="D148" s="43"/>
      <c r="E148" s="37" t="s">
        <v>490</v>
      </c>
      <c r="F148" s="43"/>
      <c r="G148" s="43"/>
      <c r="H148" s="43"/>
      <c r="I148" s="43"/>
      <c r="J148" s="44"/>
    </row>
    <row r="149">
      <c r="A149" s="35" t="s">
        <v>171</v>
      </c>
      <c r="B149" s="35">
        <v>35</v>
      </c>
      <c r="C149" s="36" t="s">
        <v>688</v>
      </c>
      <c r="D149" s="35" t="s">
        <v>173</v>
      </c>
      <c r="E149" s="37" t="s">
        <v>689</v>
      </c>
      <c r="F149" s="38" t="s">
        <v>241</v>
      </c>
      <c r="G149" s="39">
        <v>4.4160000000000004</v>
      </c>
      <c r="H149" s="40">
        <v>0</v>
      </c>
      <c r="I149" s="40">
        <f>ROUND(G149*H149,P4)</f>
        <v>0</v>
      </c>
      <c r="J149" s="38" t="s">
        <v>176</v>
      </c>
      <c r="O149" s="41">
        <f>I149*0.21</f>
        <v>0</v>
      </c>
      <c r="P149">
        <v>3</v>
      </c>
    </row>
    <row r="150" ht="30">
      <c r="A150" s="35" t="s">
        <v>177</v>
      </c>
      <c r="B150" s="42"/>
      <c r="C150" s="43"/>
      <c r="D150" s="43"/>
      <c r="E150" s="37" t="s">
        <v>690</v>
      </c>
      <c r="F150" s="43"/>
      <c r="G150" s="43"/>
      <c r="H150" s="43"/>
      <c r="I150" s="43"/>
      <c r="J150" s="44"/>
    </row>
    <row r="151">
      <c r="A151" s="35" t="s">
        <v>179</v>
      </c>
      <c r="B151" s="42"/>
      <c r="C151" s="43"/>
      <c r="D151" s="43"/>
      <c r="E151" s="45" t="s">
        <v>1211</v>
      </c>
      <c r="F151" s="43"/>
      <c r="G151" s="43"/>
      <c r="H151" s="43"/>
      <c r="I151" s="43"/>
      <c r="J151" s="44"/>
    </row>
    <row r="152" ht="195">
      <c r="A152" s="35" t="s">
        <v>181</v>
      </c>
      <c r="B152" s="42"/>
      <c r="C152" s="43"/>
      <c r="D152" s="43"/>
      <c r="E152" s="37" t="s">
        <v>490</v>
      </c>
      <c r="F152" s="43"/>
      <c r="G152" s="43"/>
      <c r="H152" s="43"/>
      <c r="I152" s="43"/>
      <c r="J152" s="44"/>
    </row>
    <row r="153">
      <c r="A153" s="35" t="s">
        <v>171</v>
      </c>
      <c r="B153" s="35">
        <v>36</v>
      </c>
      <c r="C153" s="36" t="s">
        <v>692</v>
      </c>
      <c r="D153" s="35" t="s">
        <v>173</v>
      </c>
      <c r="E153" s="37" t="s">
        <v>693</v>
      </c>
      <c r="F153" s="38" t="s">
        <v>241</v>
      </c>
      <c r="G153" s="39">
        <v>6.0720000000000001</v>
      </c>
      <c r="H153" s="40">
        <v>0</v>
      </c>
      <c r="I153" s="40">
        <f>ROUND(G153*H153,P4)</f>
        <v>0</v>
      </c>
      <c r="J153" s="38" t="s">
        <v>176</v>
      </c>
      <c r="O153" s="41">
        <f>I153*0.21</f>
        <v>0</v>
      </c>
      <c r="P153">
        <v>3</v>
      </c>
    </row>
    <row r="154" ht="30">
      <c r="A154" s="35" t="s">
        <v>177</v>
      </c>
      <c r="B154" s="42"/>
      <c r="C154" s="43"/>
      <c r="D154" s="43"/>
      <c r="E154" s="37" t="s">
        <v>694</v>
      </c>
      <c r="F154" s="43"/>
      <c r="G154" s="43"/>
      <c r="H154" s="43"/>
      <c r="I154" s="43"/>
      <c r="J154" s="44"/>
    </row>
    <row r="155">
      <c r="A155" s="35" t="s">
        <v>179</v>
      </c>
      <c r="B155" s="42"/>
      <c r="C155" s="43"/>
      <c r="D155" s="43"/>
      <c r="E155" s="45" t="s">
        <v>1212</v>
      </c>
      <c r="F155" s="43"/>
      <c r="G155" s="43"/>
      <c r="H155" s="43"/>
      <c r="I155" s="43"/>
      <c r="J155" s="44"/>
    </row>
    <row r="156" ht="195">
      <c r="A156" s="35" t="s">
        <v>181</v>
      </c>
      <c r="B156" s="42"/>
      <c r="C156" s="43"/>
      <c r="D156" s="43"/>
      <c r="E156" s="37" t="s">
        <v>490</v>
      </c>
      <c r="F156" s="43"/>
      <c r="G156" s="43"/>
      <c r="H156" s="43"/>
      <c r="I156" s="43"/>
      <c r="J156" s="44"/>
    </row>
    <row r="157">
      <c r="A157" s="35" t="s">
        <v>171</v>
      </c>
      <c r="B157" s="35">
        <v>37</v>
      </c>
      <c r="C157" s="36" t="s">
        <v>1213</v>
      </c>
      <c r="D157" s="35" t="s">
        <v>173</v>
      </c>
      <c r="E157" s="37" t="s">
        <v>1214</v>
      </c>
      <c r="F157" s="38" t="s">
        <v>303</v>
      </c>
      <c r="G157" s="39">
        <v>989.10000000000002</v>
      </c>
      <c r="H157" s="40">
        <v>0</v>
      </c>
      <c r="I157" s="40">
        <f>ROUND(G157*H157,P4)</f>
        <v>0</v>
      </c>
      <c r="J157" s="38" t="s">
        <v>176</v>
      </c>
      <c r="O157" s="41">
        <f>I157*0.21</f>
        <v>0</v>
      </c>
      <c r="P157">
        <v>3</v>
      </c>
    </row>
    <row r="158" ht="30">
      <c r="A158" s="35" t="s">
        <v>177</v>
      </c>
      <c r="B158" s="42"/>
      <c r="C158" s="43"/>
      <c r="D158" s="43"/>
      <c r="E158" s="37" t="s">
        <v>1215</v>
      </c>
      <c r="F158" s="43"/>
      <c r="G158" s="43"/>
      <c r="H158" s="43"/>
      <c r="I158" s="43"/>
      <c r="J158" s="44"/>
    </row>
    <row r="159">
      <c r="A159" s="35" t="s">
        <v>179</v>
      </c>
      <c r="B159" s="42"/>
      <c r="C159" s="43"/>
      <c r="D159" s="43"/>
      <c r="E159" s="45" t="s">
        <v>1216</v>
      </c>
      <c r="F159" s="43"/>
      <c r="G159" s="43"/>
      <c r="H159" s="43"/>
      <c r="I159" s="43"/>
      <c r="J159" s="44"/>
    </row>
    <row r="160" ht="195">
      <c r="A160" s="35" t="s">
        <v>181</v>
      </c>
      <c r="B160" s="42"/>
      <c r="C160" s="43"/>
      <c r="D160" s="43"/>
      <c r="E160" s="37" t="s">
        <v>490</v>
      </c>
      <c r="F160" s="43"/>
      <c r="G160" s="43"/>
      <c r="H160" s="43"/>
      <c r="I160" s="43"/>
      <c r="J160" s="44"/>
    </row>
    <row r="161">
      <c r="A161" s="35" t="s">
        <v>171</v>
      </c>
      <c r="B161" s="35">
        <v>38</v>
      </c>
      <c r="C161" s="36" t="s">
        <v>495</v>
      </c>
      <c r="D161" s="35" t="s">
        <v>173</v>
      </c>
      <c r="E161" s="37" t="s">
        <v>496</v>
      </c>
      <c r="F161" s="38" t="s">
        <v>303</v>
      </c>
      <c r="G161" s="39">
        <v>55.200000000000003</v>
      </c>
      <c r="H161" s="40">
        <v>0</v>
      </c>
      <c r="I161" s="40">
        <f>ROUND(G161*H161,P4)</f>
        <v>0</v>
      </c>
      <c r="J161" s="38" t="s">
        <v>176</v>
      </c>
      <c r="O161" s="41">
        <f>I161*0.21</f>
        <v>0</v>
      </c>
      <c r="P161">
        <v>3</v>
      </c>
    </row>
    <row r="162" ht="30">
      <c r="A162" s="35" t="s">
        <v>177</v>
      </c>
      <c r="B162" s="42"/>
      <c r="C162" s="43"/>
      <c r="D162" s="43"/>
      <c r="E162" s="37" t="s">
        <v>497</v>
      </c>
      <c r="F162" s="43"/>
      <c r="G162" s="43"/>
      <c r="H162" s="43"/>
      <c r="I162" s="43"/>
      <c r="J162" s="44"/>
    </row>
    <row r="163">
      <c r="A163" s="35" t="s">
        <v>179</v>
      </c>
      <c r="B163" s="42"/>
      <c r="C163" s="43"/>
      <c r="D163" s="43"/>
      <c r="E163" s="45" t="s">
        <v>1217</v>
      </c>
      <c r="F163" s="43"/>
      <c r="G163" s="43"/>
      <c r="H163" s="43"/>
      <c r="I163" s="43"/>
      <c r="J163" s="44"/>
    </row>
    <row r="164" ht="195">
      <c r="A164" s="35" t="s">
        <v>181</v>
      </c>
      <c r="B164" s="42"/>
      <c r="C164" s="43"/>
      <c r="D164" s="43"/>
      <c r="E164" s="37" t="s">
        <v>490</v>
      </c>
      <c r="F164" s="43"/>
      <c r="G164" s="43"/>
      <c r="H164" s="43"/>
      <c r="I164" s="43"/>
      <c r="J164" s="44"/>
    </row>
    <row r="165">
      <c r="A165" s="35" t="s">
        <v>171</v>
      </c>
      <c r="B165" s="35">
        <v>39</v>
      </c>
      <c r="C165" s="36" t="s">
        <v>499</v>
      </c>
      <c r="D165" s="35" t="s">
        <v>173</v>
      </c>
      <c r="E165" s="37" t="s">
        <v>500</v>
      </c>
      <c r="F165" s="38" t="s">
        <v>303</v>
      </c>
      <c r="G165" s="39">
        <v>1166.76</v>
      </c>
      <c r="H165" s="40">
        <v>0</v>
      </c>
      <c r="I165" s="40">
        <f>ROUND(G165*H165,P4)</f>
        <v>0</v>
      </c>
      <c r="J165" s="38" t="s">
        <v>176</v>
      </c>
      <c r="O165" s="41">
        <f>I165*0.21</f>
        <v>0</v>
      </c>
      <c r="P165">
        <v>3</v>
      </c>
    </row>
    <row r="166" ht="30">
      <c r="A166" s="35" t="s">
        <v>177</v>
      </c>
      <c r="B166" s="42"/>
      <c r="C166" s="43"/>
      <c r="D166" s="43"/>
      <c r="E166" s="37" t="s">
        <v>501</v>
      </c>
      <c r="F166" s="43"/>
      <c r="G166" s="43"/>
      <c r="H166" s="43"/>
      <c r="I166" s="43"/>
      <c r="J166" s="44"/>
    </row>
    <row r="167">
      <c r="A167" s="35" t="s">
        <v>179</v>
      </c>
      <c r="B167" s="42"/>
      <c r="C167" s="43"/>
      <c r="D167" s="43"/>
      <c r="E167" s="45" t="s">
        <v>1218</v>
      </c>
      <c r="F167" s="43"/>
      <c r="G167" s="43"/>
      <c r="H167" s="43"/>
      <c r="I167" s="43"/>
      <c r="J167" s="44"/>
    </row>
    <row r="168" ht="75">
      <c r="A168" s="35" t="s">
        <v>181</v>
      </c>
      <c r="B168" s="42"/>
      <c r="C168" s="43"/>
      <c r="D168" s="43"/>
      <c r="E168" s="37" t="s">
        <v>503</v>
      </c>
      <c r="F168" s="43"/>
      <c r="G168" s="43"/>
      <c r="H168" s="43"/>
      <c r="I168" s="43"/>
      <c r="J168" s="44"/>
    </row>
    <row r="169">
      <c r="A169" s="35" t="s">
        <v>171</v>
      </c>
      <c r="B169" s="35">
        <v>40</v>
      </c>
      <c r="C169" s="36" t="s">
        <v>504</v>
      </c>
      <c r="D169" s="35" t="s">
        <v>173</v>
      </c>
      <c r="E169" s="37" t="s">
        <v>505</v>
      </c>
      <c r="F169" s="38" t="s">
        <v>303</v>
      </c>
      <c r="G169" s="39">
        <v>55.200000000000003</v>
      </c>
      <c r="H169" s="40">
        <v>0</v>
      </c>
      <c r="I169" s="40">
        <f>ROUND(G169*H169,P4)</f>
        <v>0</v>
      </c>
      <c r="J169" s="38" t="s">
        <v>271</v>
      </c>
      <c r="O169" s="41">
        <f>I169*0.21</f>
        <v>0</v>
      </c>
      <c r="P169">
        <v>3</v>
      </c>
    </row>
    <row r="170" ht="30">
      <c r="A170" s="35" t="s">
        <v>177</v>
      </c>
      <c r="B170" s="42"/>
      <c r="C170" s="43"/>
      <c r="D170" s="43"/>
      <c r="E170" s="37" t="s">
        <v>506</v>
      </c>
      <c r="F170" s="43"/>
      <c r="G170" s="43"/>
      <c r="H170" s="43"/>
      <c r="I170" s="43"/>
      <c r="J170" s="44"/>
    </row>
    <row r="171">
      <c r="A171" s="35" t="s">
        <v>179</v>
      </c>
      <c r="B171" s="42"/>
      <c r="C171" s="43"/>
      <c r="D171" s="43"/>
      <c r="E171" s="45" t="s">
        <v>1217</v>
      </c>
      <c r="F171" s="43"/>
      <c r="G171" s="43"/>
      <c r="H171" s="43"/>
      <c r="I171" s="43"/>
      <c r="J171" s="44"/>
    </row>
    <row r="172" ht="75">
      <c r="A172" s="35" t="s">
        <v>181</v>
      </c>
      <c r="B172" s="42"/>
      <c r="C172" s="43"/>
      <c r="D172" s="43"/>
      <c r="E172" s="37" t="s">
        <v>507</v>
      </c>
      <c r="F172" s="43"/>
      <c r="G172" s="43"/>
      <c r="H172" s="43"/>
      <c r="I172" s="43"/>
      <c r="J172" s="44"/>
    </row>
    <row r="173">
      <c r="A173" s="29" t="s">
        <v>168</v>
      </c>
      <c r="B173" s="30"/>
      <c r="C173" s="31" t="s">
        <v>299</v>
      </c>
      <c r="D173" s="32"/>
      <c r="E173" s="29" t="s">
        <v>300</v>
      </c>
      <c r="F173" s="32"/>
      <c r="G173" s="32"/>
      <c r="H173" s="32"/>
      <c r="I173" s="33">
        <f>SUMIFS(I174:I177,A174:A177,"P")</f>
        <v>0</v>
      </c>
      <c r="J173" s="34"/>
    </row>
    <row r="174">
      <c r="A174" s="35" t="s">
        <v>171</v>
      </c>
      <c r="B174" s="35">
        <v>41</v>
      </c>
      <c r="C174" s="36" t="s">
        <v>698</v>
      </c>
      <c r="D174" s="35" t="s">
        <v>173</v>
      </c>
      <c r="E174" s="37" t="s">
        <v>699</v>
      </c>
      <c r="F174" s="38" t="s">
        <v>303</v>
      </c>
      <c r="G174" s="39">
        <v>1.55</v>
      </c>
      <c r="H174" s="40">
        <v>0</v>
      </c>
      <c r="I174" s="40">
        <f>ROUND(G174*H174,P4)</f>
        <v>0</v>
      </c>
      <c r="J174" s="38" t="s">
        <v>176</v>
      </c>
      <c r="O174" s="41">
        <f>I174*0.21</f>
        <v>0</v>
      </c>
      <c r="P174">
        <v>3</v>
      </c>
    </row>
    <row r="175" ht="30">
      <c r="A175" s="35" t="s">
        <v>177</v>
      </c>
      <c r="B175" s="42"/>
      <c r="C175" s="43"/>
      <c r="D175" s="43"/>
      <c r="E175" s="37" t="s">
        <v>700</v>
      </c>
      <c r="F175" s="43"/>
      <c r="G175" s="43"/>
      <c r="H175" s="43"/>
      <c r="I175" s="43"/>
      <c r="J175" s="44"/>
    </row>
    <row r="176">
      <c r="A176" s="35" t="s">
        <v>179</v>
      </c>
      <c r="B176" s="42"/>
      <c r="C176" s="43"/>
      <c r="D176" s="43"/>
      <c r="E176" s="45" t="s">
        <v>1219</v>
      </c>
      <c r="F176" s="43"/>
      <c r="G176" s="43"/>
      <c r="H176" s="43"/>
      <c r="I176" s="43"/>
      <c r="J176" s="44"/>
    </row>
    <row r="177" ht="285">
      <c r="A177" s="35" t="s">
        <v>181</v>
      </c>
      <c r="B177" s="42"/>
      <c r="C177" s="43"/>
      <c r="D177" s="43"/>
      <c r="E177" s="37" t="s">
        <v>306</v>
      </c>
      <c r="F177" s="43"/>
      <c r="G177" s="43"/>
      <c r="H177" s="43"/>
      <c r="I177" s="43"/>
      <c r="J177" s="44"/>
    </row>
    <row r="178">
      <c r="A178" s="29" t="s">
        <v>168</v>
      </c>
      <c r="B178" s="30"/>
      <c r="C178" s="31" t="s">
        <v>311</v>
      </c>
      <c r="D178" s="32"/>
      <c r="E178" s="29" t="s">
        <v>312</v>
      </c>
      <c r="F178" s="32"/>
      <c r="G178" s="32"/>
      <c r="H178" s="32"/>
      <c r="I178" s="33">
        <f>SUMIFS(I179:I206,A179:A206,"P")</f>
        <v>0</v>
      </c>
      <c r="J178" s="34"/>
    </row>
    <row r="179">
      <c r="A179" s="35" t="s">
        <v>171</v>
      </c>
      <c r="B179" s="35">
        <v>42</v>
      </c>
      <c r="C179" s="36" t="s">
        <v>702</v>
      </c>
      <c r="D179" s="35"/>
      <c r="E179" s="37" t="s">
        <v>703</v>
      </c>
      <c r="F179" s="38" t="s">
        <v>322</v>
      </c>
      <c r="G179" s="39">
        <v>7</v>
      </c>
      <c r="H179" s="40">
        <v>0</v>
      </c>
      <c r="I179" s="40">
        <f>ROUND(G179*H179,P4)</f>
        <v>0</v>
      </c>
      <c r="J179" s="38" t="s">
        <v>176</v>
      </c>
      <c r="O179" s="41">
        <f>I179*0.21</f>
        <v>0</v>
      </c>
      <c r="P179">
        <v>3</v>
      </c>
    </row>
    <row r="180" ht="30">
      <c r="A180" s="35" t="s">
        <v>177</v>
      </c>
      <c r="B180" s="42"/>
      <c r="C180" s="43"/>
      <c r="D180" s="43"/>
      <c r="E180" s="37" t="s">
        <v>1220</v>
      </c>
      <c r="F180" s="43"/>
      <c r="G180" s="43"/>
      <c r="H180" s="43"/>
      <c r="I180" s="43"/>
      <c r="J180" s="44"/>
    </row>
    <row r="181">
      <c r="A181" s="35" t="s">
        <v>179</v>
      </c>
      <c r="B181" s="42"/>
      <c r="C181" s="43"/>
      <c r="D181" s="43"/>
      <c r="E181" s="45" t="s">
        <v>1221</v>
      </c>
      <c r="F181" s="43"/>
      <c r="G181" s="43"/>
      <c r="H181" s="43"/>
      <c r="I181" s="43"/>
      <c r="J181" s="44"/>
    </row>
    <row r="182" ht="330">
      <c r="A182" s="35" t="s">
        <v>181</v>
      </c>
      <c r="B182" s="42"/>
      <c r="C182" s="43"/>
      <c r="D182" s="43"/>
      <c r="E182" s="37" t="s">
        <v>706</v>
      </c>
      <c r="F182" s="43"/>
      <c r="G182" s="43"/>
      <c r="H182" s="43"/>
      <c r="I182" s="43"/>
      <c r="J182" s="44"/>
    </row>
    <row r="183">
      <c r="A183" s="35" t="s">
        <v>171</v>
      </c>
      <c r="B183" s="35">
        <v>43</v>
      </c>
      <c r="C183" s="36" t="s">
        <v>939</v>
      </c>
      <c r="D183" s="35" t="s">
        <v>173</v>
      </c>
      <c r="E183" s="37" t="s">
        <v>940</v>
      </c>
      <c r="F183" s="38" t="s">
        <v>229</v>
      </c>
      <c r="G183" s="39">
        <v>1</v>
      </c>
      <c r="H183" s="40">
        <v>0</v>
      </c>
      <c r="I183" s="40">
        <f>ROUND(G183*H183,P4)</f>
        <v>0</v>
      </c>
      <c r="J183" s="38" t="s">
        <v>176</v>
      </c>
      <c r="O183" s="41">
        <f>I183*0.21</f>
        <v>0</v>
      </c>
      <c r="P183">
        <v>3</v>
      </c>
    </row>
    <row r="184" ht="45">
      <c r="A184" s="35" t="s">
        <v>177</v>
      </c>
      <c r="B184" s="42"/>
      <c r="C184" s="43"/>
      <c r="D184" s="43"/>
      <c r="E184" s="37" t="s">
        <v>1222</v>
      </c>
      <c r="F184" s="43"/>
      <c r="G184" s="43"/>
      <c r="H184" s="43"/>
      <c r="I184" s="43"/>
      <c r="J184" s="44"/>
    </row>
    <row r="185">
      <c r="A185" s="35" t="s">
        <v>179</v>
      </c>
      <c r="B185" s="42"/>
      <c r="C185" s="43"/>
      <c r="D185" s="43"/>
      <c r="E185" s="45" t="s">
        <v>710</v>
      </c>
      <c r="F185" s="43"/>
      <c r="G185" s="43"/>
      <c r="H185" s="43"/>
      <c r="I185" s="43"/>
      <c r="J185" s="44"/>
    </row>
    <row r="186" ht="120">
      <c r="A186" s="35" t="s">
        <v>181</v>
      </c>
      <c r="B186" s="42"/>
      <c r="C186" s="43"/>
      <c r="D186" s="43"/>
      <c r="E186" s="37" t="s">
        <v>711</v>
      </c>
      <c r="F186" s="43"/>
      <c r="G186" s="43"/>
      <c r="H186" s="43"/>
      <c r="I186" s="43"/>
      <c r="J186" s="44"/>
    </row>
    <row r="187">
      <c r="A187" s="35" t="s">
        <v>171</v>
      </c>
      <c r="B187" s="35">
        <v>44</v>
      </c>
      <c r="C187" s="36" t="s">
        <v>1223</v>
      </c>
      <c r="D187" s="35" t="s">
        <v>173</v>
      </c>
      <c r="E187" s="37" t="s">
        <v>1224</v>
      </c>
      <c r="F187" s="38" t="s">
        <v>229</v>
      </c>
      <c r="G187" s="39">
        <v>1</v>
      </c>
      <c r="H187" s="40">
        <v>0</v>
      </c>
      <c r="I187" s="40">
        <f>ROUND(G187*H187,P4)</f>
        <v>0</v>
      </c>
      <c r="J187" s="38" t="s">
        <v>176</v>
      </c>
      <c r="O187" s="41">
        <f>I187*0.21</f>
        <v>0</v>
      </c>
      <c r="P187">
        <v>3</v>
      </c>
    </row>
    <row r="188" ht="45">
      <c r="A188" s="35" t="s">
        <v>177</v>
      </c>
      <c r="B188" s="42"/>
      <c r="C188" s="43"/>
      <c r="D188" s="43"/>
      <c r="E188" s="37" t="s">
        <v>1225</v>
      </c>
      <c r="F188" s="43"/>
      <c r="G188" s="43"/>
      <c r="H188" s="43"/>
      <c r="I188" s="43"/>
      <c r="J188" s="44"/>
    </row>
    <row r="189">
      <c r="A189" s="35" t="s">
        <v>179</v>
      </c>
      <c r="B189" s="42"/>
      <c r="C189" s="43"/>
      <c r="D189" s="43"/>
      <c r="E189" s="45" t="s">
        <v>1226</v>
      </c>
      <c r="F189" s="43"/>
      <c r="G189" s="43"/>
      <c r="H189" s="43"/>
      <c r="I189" s="43"/>
      <c r="J189" s="44"/>
    </row>
    <row r="190" ht="60">
      <c r="A190" s="35" t="s">
        <v>181</v>
      </c>
      <c r="B190" s="42"/>
      <c r="C190" s="43"/>
      <c r="D190" s="43"/>
      <c r="E190" s="37" t="s">
        <v>543</v>
      </c>
      <c r="F190" s="43"/>
      <c r="G190" s="43"/>
      <c r="H190" s="43"/>
      <c r="I190" s="43"/>
      <c r="J190" s="44"/>
    </row>
    <row r="191">
      <c r="A191" s="35" t="s">
        <v>171</v>
      </c>
      <c r="B191" s="35">
        <v>45</v>
      </c>
      <c r="C191" s="36" t="s">
        <v>1227</v>
      </c>
      <c r="D191" s="35" t="s">
        <v>173</v>
      </c>
      <c r="E191" s="37" t="s">
        <v>1228</v>
      </c>
      <c r="F191" s="38" t="s">
        <v>229</v>
      </c>
      <c r="G191" s="39">
        <v>1</v>
      </c>
      <c r="H191" s="40">
        <v>0</v>
      </c>
      <c r="I191" s="40">
        <f>ROUND(G191*H191,P4)</f>
        <v>0</v>
      </c>
      <c r="J191" s="38" t="s">
        <v>176</v>
      </c>
      <c r="O191" s="41">
        <f>I191*0.21</f>
        <v>0</v>
      </c>
      <c r="P191">
        <v>3</v>
      </c>
    </row>
    <row r="192" ht="30">
      <c r="A192" s="35" t="s">
        <v>177</v>
      </c>
      <c r="B192" s="42"/>
      <c r="C192" s="43"/>
      <c r="D192" s="43"/>
      <c r="E192" s="37" t="s">
        <v>1229</v>
      </c>
      <c r="F192" s="43"/>
      <c r="G192" s="43"/>
      <c r="H192" s="43"/>
      <c r="I192" s="43"/>
      <c r="J192" s="44"/>
    </row>
    <row r="193">
      <c r="A193" s="35" t="s">
        <v>179</v>
      </c>
      <c r="B193" s="42"/>
      <c r="C193" s="43"/>
      <c r="D193" s="43"/>
      <c r="E193" s="45" t="s">
        <v>1226</v>
      </c>
      <c r="F193" s="43"/>
      <c r="G193" s="43"/>
      <c r="H193" s="43"/>
      <c r="I193" s="43"/>
      <c r="J193" s="44"/>
    </row>
    <row r="194" ht="60">
      <c r="A194" s="35" t="s">
        <v>181</v>
      </c>
      <c r="B194" s="42"/>
      <c r="C194" s="43"/>
      <c r="D194" s="43"/>
      <c r="E194" s="37" t="s">
        <v>543</v>
      </c>
      <c r="F194" s="43"/>
      <c r="G194" s="43"/>
      <c r="H194" s="43"/>
      <c r="I194" s="43"/>
      <c r="J194" s="44"/>
    </row>
    <row r="195">
      <c r="A195" s="35" t="s">
        <v>171</v>
      </c>
      <c r="B195" s="35">
        <v>46</v>
      </c>
      <c r="C195" s="36" t="s">
        <v>1230</v>
      </c>
      <c r="D195" s="35" t="s">
        <v>173</v>
      </c>
      <c r="E195" s="37" t="s">
        <v>1231</v>
      </c>
      <c r="F195" s="38" t="s">
        <v>229</v>
      </c>
      <c r="G195" s="39">
        <v>1</v>
      </c>
      <c r="H195" s="40">
        <v>0</v>
      </c>
      <c r="I195" s="40">
        <f>ROUND(G195*H195,P4)</f>
        <v>0</v>
      </c>
      <c r="J195" s="38" t="s">
        <v>176</v>
      </c>
      <c r="O195" s="41">
        <f>I195*0.21</f>
        <v>0</v>
      </c>
      <c r="P195">
        <v>3</v>
      </c>
    </row>
    <row r="196" ht="30">
      <c r="A196" s="35" t="s">
        <v>177</v>
      </c>
      <c r="B196" s="42"/>
      <c r="C196" s="43"/>
      <c r="D196" s="43"/>
      <c r="E196" s="37" t="s">
        <v>1232</v>
      </c>
      <c r="F196" s="43"/>
      <c r="G196" s="43"/>
      <c r="H196" s="43"/>
      <c r="I196" s="43"/>
      <c r="J196" s="44"/>
    </row>
    <row r="197">
      <c r="A197" s="35" t="s">
        <v>179</v>
      </c>
      <c r="B197" s="42"/>
      <c r="C197" s="43"/>
      <c r="D197" s="43"/>
      <c r="E197" s="45" t="s">
        <v>1226</v>
      </c>
      <c r="F197" s="43"/>
      <c r="G197" s="43"/>
      <c r="H197" s="43"/>
      <c r="I197" s="43"/>
      <c r="J197" s="44"/>
    </row>
    <row r="198" ht="75">
      <c r="A198" s="35" t="s">
        <v>181</v>
      </c>
      <c r="B198" s="42"/>
      <c r="C198" s="43"/>
      <c r="D198" s="43"/>
      <c r="E198" s="37" t="s">
        <v>1233</v>
      </c>
      <c r="F198" s="43"/>
      <c r="G198" s="43"/>
      <c r="H198" s="43"/>
      <c r="I198" s="43"/>
      <c r="J198" s="44"/>
    </row>
    <row r="199">
      <c r="A199" s="35" t="s">
        <v>171</v>
      </c>
      <c r="B199" s="35">
        <v>47</v>
      </c>
      <c r="C199" s="36" t="s">
        <v>1234</v>
      </c>
      <c r="D199" s="35" t="s">
        <v>173</v>
      </c>
      <c r="E199" s="37" t="s">
        <v>1235</v>
      </c>
      <c r="F199" s="38" t="s">
        <v>229</v>
      </c>
      <c r="G199" s="39">
        <v>1</v>
      </c>
      <c r="H199" s="40">
        <v>0</v>
      </c>
      <c r="I199" s="40">
        <f>ROUND(G199*H199,P4)</f>
        <v>0</v>
      </c>
      <c r="J199" s="38" t="s">
        <v>176</v>
      </c>
      <c r="O199" s="41">
        <f>I199*0.21</f>
        <v>0</v>
      </c>
      <c r="P199">
        <v>3</v>
      </c>
    </row>
    <row r="200" ht="30">
      <c r="A200" s="35" t="s">
        <v>177</v>
      </c>
      <c r="B200" s="42"/>
      <c r="C200" s="43"/>
      <c r="D200" s="43"/>
      <c r="E200" s="37" t="s">
        <v>1236</v>
      </c>
      <c r="F200" s="43"/>
      <c r="G200" s="43"/>
      <c r="H200" s="43"/>
      <c r="I200" s="43"/>
      <c r="J200" s="44"/>
    </row>
    <row r="201">
      <c r="A201" s="35" t="s">
        <v>179</v>
      </c>
      <c r="B201" s="42"/>
      <c r="C201" s="43"/>
      <c r="D201" s="43"/>
      <c r="E201" s="45" t="s">
        <v>1226</v>
      </c>
      <c r="F201" s="43"/>
      <c r="G201" s="43"/>
      <c r="H201" s="43"/>
      <c r="I201" s="43"/>
      <c r="J201" s="44"/>
    </row>
    <row r="202" ht="75">
      <c r="A202" s="35" t="s">
        <v>181</v>
      </c>
      <c r="B202" s="42"/>
      <c r="C202" s="43"/>
      <c r="D202" s="43"/>
      <c r="E202" s="37" t="s">
        <v>1233</v>
      </c>
      <c r="F202" s="43"/>
      <c r="G202" s="43"/>
      <c r="H202" s="43"/>
      <c r="I202" s="43"/>
      <c r="J202" s="44"/>
    </row>
    <row r="203">
      <c r="A203" s="35" t="s">
        <v>171</v>
      </c>
      <c r="B203" s="35">
        <v>48</v>
      </c>
      <c r="C203" s="36" t="s">
        <v>313</v>
      </c>
      <c r="D203" s="35" t="s">
        <v>173</v>
      </c>
      <c r="E203" s="37" t="s">
        <v>314</v>
      </c>
      <c r="F203" s="38" t="s">
        <v>241</v>
      </c>
      <c r="G203" s="39">
        <v>0.34999999999999998</v>
      </c>
      <c r="H203" s="40">
        <v>0</v>
      </c>
      <c r="I203" s="40">
        <f>ROUND(G203*H203,P4)</f>
        <v>0</v>
      </c>
      <c r="J203" s="38" t="s">
        <v>271</v>
      </c>
      <c r="O203" s="41">
        <f>I203*0.21</f>
        <v>0</v>
      </c>
      <c r="P203">
        <v>3</v>
      </c>
    </row>
    <row r="204">
      <c r="A204" s="35" t="s">
        <v>177</v>
      </c>
      <c r="B204" s="42"/>
      <c r="C204" s="43"/>
      <c r="D204" s="43"/>
      <c r="E204" s="37" t="s">
        <v>1237</v>
      </c>
      <c r="F204" s="43"/>
      <c r="G204" s="43"/>
      <c r="H204" s="43"/>
      <c r="I204" s="43"/>
      <c r="J204" s="44"/>
    </row>
    <row r="205">
      <c r="A205" s="35" t="s">
        <v>179</v>
      </c>
      <c r="B205" s="42"/>
      <c r="C205" s="43"/>
      <c r="D205" s="43"/>
      <c r="E205" s="45" t="s">
        <v>1238</v>
      </c>
      <c r="F205" s="43"/>
      <c r="G205" s="43"/>
      <c r="H205" s="43"/>
      <c r="I205" s="43"/>
      <c r="J205" s="44"/>
    </row>
    <row r="206" ht="409.5">
      <c r="A206" s="35" t="s">
        <v>181</v>
      </c>
      <c r="B206" s="42"/>
      <c r="C206" s="43"/>
      <c r="D206" s="43"/>
      <c r="E206" s="37" t="s">
        <v>317</v>
      </c>
      <c r="F206" s="43"/>
      <c r="G206" s="43"/>
      <c r="H206" s="43"/>
      <c r="I206" s="43"/>
      <c r="J206" s="44"/>
    </row>
    <row r="207">
      <c r="A207" s="29" t="s">
        <v>168</v>
      </c>
      <c r="B207" s="30"/>
      <c r="C207" s="31" t="s">
        <v>318</v>
      </c>
      <c r="D207" s="32"/>
      <c r="E207" s="29" t="s">
        <v>319</v>
      </c>
      <c r="F207" s="32"/>
      <c r="G207" s="32"/>
      <c r="H207" s="32"/>
      <c r="I207" s="33">
        <f>SUMIFS(I208:I227,A208:A227,"P")</f>
        <v>0</v>
      </c>
      <c r="J207" s="34"/>
    </row>
    <row r="208" ht="30">
      <c r="A208" s="35" t="s">
        <v>171</v>
      </c>
      <c r="B208" s="35">
        <v>49</v>
      </c>
      <c r="C208" s="36" t="s">
        <v>1239</v>
      </c>
      <c r="D208" s="35" t="s">
        <v>173</v>
      </c>
      <c r="E208" s="37" t="s">
        <v>1240</v>
      </c>
      <c r="F208" s="38" t="s">
        <v>322</v>
      </c>
      <c r="G208" s="39">
        <v>60</v>
      </c>
      <c r="H208" s="40">
        <v>0</v>
      </c>
      <c r="I208" s="40">
        <f>ROUND(G208*H208,P4)</f>
        <v>0</v>
      </c>
      <c r="J208" s="38" t="s">
        <v>176</v>
      </c>
      <c r="O208" s="41">
        <f>I208*0.21</f>
        <v>0</v>
      </c>
      <c r="P208">
        <v>3</v>
      </c>
    </row>
    <row r="209" ht="30">
      <c r="A209" s="35" t="s">
        <v>177</v>
      </c>
      <c r="B209" s="42"/>
      <c r="C209" s="43"/>
      <c r="D209" s="43"/>
      <c r="E209" s="37" t="s">
        <v>1241</v>
      </c>
      <c r="F209" s="43"/>
      <c r="G209" s="43"/>
      <c r="H209" s="43"/>
      <c r="I209" s="43"/>
      <c r="J209" s="44"/>
    </row>
    <row r="210">
      <c r="A210" s="35" t="s">
        <v>179</v>
      </c>
      <c r="B210" s="42"/>
      <c r="C210" s="43"/>
      <c r="D210" s="43"/>
      <c r="E210" s="45" t="s">
        <v>1242</v>
      </c>
      <c r="F210" s="43"/>
      <c r="G210" s="43"/>
      <c r="H210" s="43"/>
      <c r="I210" s="43"/>
      <c r="J210" s="44"/>
    </row>
    <row r="211" ht="90">
      <c r="A211" s="35" t="s">
        <v>181</v>
      </c>
      <c r="B211" s="42"/>
      <c r="C211" s="43"/>
      <c r="D211" s="43"/>
      <c r="E211" s="37" t="s">
        <v>950</v>
      </c>
      <c r="F211" s="43"/>
      <c r="G211" s="43"/>
      <c r="H211" s="43"/>
      <c r="I211" s="43"/>
      <c r="J211" s="44"/>
    </row>
    <row r="212">
      <c r="A212" s="35" t="s">
        <v>171</v>
      </c>
      <c r="B212" s="35">
        <v>50</v>
      </c>
      <c r="C212" s="36" t="s">
        <v>955</v>
      </c>
      <c r="D212" s="35" t="s">
        <v>173</v>
      </c>
      <c r="E212" s="37" t="s">
        <v>956</v>
      </c>
      <c r="F212" s="38" t="s">
        <v>322</v>
      </c>
      <c r="G212" s="39">
        <v>124.5</v>
      </c>
      <c r="H212" s="40">
        <v>0</v>
      </c>
      <c r="I212" s="40">
        <f>ROUND(G212*H212,P4)</f>
        <v>0</v>
      </c>
      <c r="J212" s="38" t="s">
        <v>271</v>
      </c>
      <c r="O212" s="41">
        <f>I212*0.21</f>
        <v>0</v>
      </c>
      <c r="P212">
        <v>3</v>
      </c>
    </row>
    <row r="213" ht="30">
      <c r="A213" s="35" t="s">
        <v>177</v>
      </c>
      <c r="B213" s="42"/>
      <c r="C213" s="43"/>
      <c r="D213" s="43"/>
      <c r="E213" s="37" t="s">
        <v>1243</v>
      </c>
      <c r="F213" s="43"/>
      <c r="G213" s="43"/>
      <c r="H213" s="43"/>
      <c r="I213" s="43"/>
      <c r="J213" s="44"/>
    </row>
    <row r="214">
      <c r="A214" s="35" t="s">
        <v>179</v>
      </c>
      <c r="B214" s="42"/>
      <c r="C214" s="43"/>
      <c r="D214" s="43"/>
      <c r="E214" s="45" t="s">
        <v>1244</v>
      </c>
      <c r="F214" s="43"/>
      <c r="G214" s="43"/>
      <c r="H214" s="43"/>
      <c r="I214" s="43"/>
      <c r="J214" s="44"/>
    </row>
    <row r="215" ht="75">
      <c r="A215" s="35" t="s">
        <v>181</v>
      </c>
      <c r="B215" s="42"/>
      <c r="C215" s="43"/>
      <c r="D215" s="43"/>
      <c r="E215" s="37" t="s">
        <v>719</v>
      </c>
      <c r="F215" s="43"/>
      <c r="G215" s="43"/>
      <c r="H215" s="43"/>
      <c r="I215" s="43"/>
      <c r="J215" s="44"/>
    </row>
    <row r="216">
      <c r="A216" s="35" t="s">
        <v>171</v>
      </c>
      <c r="B216" s="35">
        <v>51</v>
      </c>
      <c r="C216" s="36" t="s">
        <v>715</v>
      </c>
      <c r="D216" s="35" t="s">
        <v>173</v>
      </c>
      <c r="E216" s="37" t="s">
        <v>716</v>
      </c>
      <c r="F216" s="38" t="s">
        <v>322</v>
      </c>
      <c r="G216" s="39">
        <v>58</v>
      </c>
      <c r="H216" s="40">
        <v>0</v>
      </c>
      <c r="I216" s="40">
        <f>ROUND(G216*H216,P4)</f>
        <v>0</v>
      </c>
      <c r="J216" s="38" t="s">
        <v>176</v>
      </c>
      <c r="O216" s="41">
        <f>I216*0.21</f>
        <v>0</v>
      </c>
      <c r="P216">
        <v>3</v>
      </c>
    </row>
    <row r="217">
      <c r="A217" s="35" t="s">
        <v>177</v>
      </c>
      <c r="B217" s="42"/>
      <c r="C217" s="43"/>
      <c r="D217" s="43"/>
      <c r="E217" s="37" t="s">
        <v>717</v>
      </c>
      <c r="F217" s="43"/>
      <c r="G217" s="43"/>
      <c r="H217" s="43"/>
      <c r="I217" s="43"/>
      <c r="J217" s="44"/>
    </row>
    <row r="218">
      <c r="A218" s="35" t="s">
        <v>179</v>
      </c>
      <c r="B218" s="42"/>
      <c r="C218" s="43"/>
      <c r="D218" s="43"/>
      <c r="E218" s="45" t="s">
        <v>1245</v>
      </c>
      <c r="F218" s="43"/>
      <c r="G218" s="43"/>
      <c r="H218" s="43"/>
      <c r="I218" s="43"/>
      <c r="J218" s="44"/>
    </row>
    <row r="219" ht="75">
      <c r="A219" s="35" t="s">
        <v>181</v>
      </c>
      <c r="B219" s="42"/>
      <c r="C219" s="43"/>
      <c r="D219" s="43"/>
      <c r="E219" s="37" t="s">
        <v>719</v>
      </c>
      <c r="F219" s="43"/>
      <c r="G219" s="43"/>
      <c r="H219" s="43"/>
      <c r="I219" s="43"/>
      <c r="J219" s="44"/>
    </row>
    <row r="220">
      <c r="A220" s="35" t="s">
        <v>171</v>
      </c>
      <c r="B220" s="35">
        <v>52</v>
      </c>
      <c r="C220" s="36" t="s">
        <v>720</v>
      </c>
      <c r="D220" s="35" t="s">
        <v>173</v>
      </c>
      <c r="E220" s="37" t="s">
        <v>721</v>
      </c>
      <c r="F220" s="38" t="s">
        <v>322</v>
      </c>
      <c r="G220" s="39">
        <v>182.5</v>
      </c>
      <c r="H220" s="40">
        <v>0</v>
      </c>
      <c r="I220" s="40">
        <f>ROUND(G220*H220,P4)</f>
        <v>0</v>
      </c>
      <c r="J220" s="38" t="s">
        <v>271</v>
      </c>
      <c r="O220" s="41">
        <f>I220*0.21</f>
        <v>0</v>
      </c>
      <c r="P220">
        <v>3</v>
      </c>
    </row>
    <row r="221" ht="30">
      <c r="A221" s="35" t="s">
        <v>177</v>
      </c>
      <c r="B221" s="42"/>
      <c r="C221" s="43"/>
      <c r="D221" s="43"/>
      <c r="E221" s="37" t="s">
        <v>1246</v>
      </c>
      <c r="F221" s="43"/>
      <c r="G221" s="43"/>
      <c r="H221" s="43"/>
      <c r="I221" s="43"/>
      <c r="J221" s="44"/>
    </row>
    <row r="222">
      <c r="A222" s="35" t="s">
        <v>179</v>
      </c>
      <c r="B222" s="42"/>
      <c r="C222" s="43"/>
      <c r="D222" s="43"/>
      <c r="E222" s="45" t="s">
        <v>1247</v>
      </c>
      <c r="F222" s="43"/>
      <c r="G222" s="43"/>
      <c r="H222" s="43"/>
      <c r="I222" s="43"/>
      <c r="J222" s="44"/>
    </row>
    <row r="223" ht="90">
      <c r="A223" s="35" t="s">
        <v>181</v>
      </c>
      <c r="B223" s="42"/>
      <c r="C223" s="43"/>
      <c r="D223" s="43"/>
      <c r="E223" s="37" t="s">
        <v>724</v>
      </c>
      <c r="F223" s="43"/>
      <c r="G223" s="43"/>
      <c r="H223" s="43"/>
      <c r="I223" s="43"/>
      <c r="J223" s="44"/>
    </row>
    <row r="224" ht="30">
      <c r="A224" s="35" t="s">
        <v>171</v>
      </c>
      <c r="B224" s="35">
        <v>53</v>
      </c>
      <c r="C224" s="36" t="s">
        <v>522</v>
      </c>
      <c r="D224" s="35" t="s">
        <v>173</v>
      </c>
      <c r="E224" s="37" t="s">
        <v>523</v>
      </c>
      <c r="F224" s="38" t="s">
        <v>322</v>
      </c>
      <c r="G224" s="39">
        <v>215</v>
      </c>
      <c r="H224" s="40">
        <v>0</v>
      </c>
      <c r="I224" s="40">
        <f>ROUND(G224*H224,P4)</f>
        <v>0</v>
      </c>
      <c r="J224" s="38" t="s">
        <v>176</v>
      </c>
      <c r="O224" s="41">
        <f>I224*0.21</f>
        <v>0</v>
      </c>
      <c r="P224">
        <v>3</v>
      </c>
    </row>
    <row r="225" ht="30">
      <c r="A225" s="35" t="s">
        <v>177</v>
      </c>
      <c r="B225" s="42"/>
      <c r="C225" s="43"/>
      <c r="D225" s="43"/>
      <c r="E225" s="37" t="s">
        <v>524</v>
      </c>
      <c r="F225" s="43"/>
      <c r="G225" s="43"/>
      <c r="H225" s="43"/>
      <c r="I225" s="43"/>
      <c r="J225" s="44"/>
    </row>
    <row r="226">
      <c r="A226" s="35" t="s">
        <v>179</v>
      </c>
      <c r="B226" s="42"/>
      <c r="C226" s="43"/>
      <c r="D226" s="43"/>
      <c r="E226" s="45" t="s">
        <v>1248</v>
      </c>
      <c r="F226" s="43"/>
      <c r="G226" s="43"/>
      <c r="H226" s="43"/>
      <c r="I226" s="43"/>
      <c r="J226" s="44"/>
    </row>
    <row r="227" ht="165">
      <c r="A227" s="35" t="s">
        <v>181</v>
      </c>
      <c r="B227" s="46"/>
      <c r="C227" s="47"/>
      <c r="D227" s="47"/>
      <c r="E227" s="37" t="s">
        <v>521</v>
      </c>
      <c r="F227" s="47"/>
      <c r="G227" s="47"/>
      <c r="H227" s="47"/>
      <c r="I227" s="47"/>
      <c r="J227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59</v>
      </c>
      <c r="I3" s="23">
        <f>SUMIFS(I10:I79,A10:A79,"SD")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1249</v>
      </c>
      <c r="D4" s="20"/>
      <c r="E4" s="21" t="s">
        <v>1250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234</v>
      </c>
      <c r="C5" s="19" t="s">
        <v>61</v>
      </c>
      <c r="D5" s="20"/>
      <c r="E5" s="21" t="s">
        <v>1251</v>
      </c>
      <c r="F5" s="15"/>
      <c r="G5" s="15"/>
      <c r="H5" s="15"/>
      <c r="I5" s="15"/>
      <c r="J5" s="17"/>
      <c r="O5">
        <v>0.20999999999999999</v>
      </c>
    </row>
    <row r="6">
      <c r="A6" s="3" t="s">
        <v>1252</v>
      </c>
      <c r="B6" s="18" t="s">
        <v>156</v>
      </c>
      <c r="C6" s="19" t="s">
        <v>59</v>
      </c>
      <c r="D6" s="20"/>
      <c r="E6" s="21" t="s">
        <v>60</v>
      </c>
      <c r="F6" s="15"/>
      <c r="G6" s="15"/>
      <c r="H6" s="15"/>
      <c r="I6" s="15"/>
      <c r="J6" s="17"/>
    </row>
    <row r="7">
      <c r="A7" s="24" t="s">
        <v>157</v>
      </c>
      <c r="B7" s="25" t="s">
        <v>158</v>
      </c>
      <c r="C7" s="7" t="s">
        <v>159</v>
      </c>
      <c r="D7" s="7" t="s">
        <v>160</v>
      </c>
      <c r="E7" s="7" t="s">
        <v>161</v>
      </c>
      <c r="F7" s="7" t="s">
        <v>162</v>
      </c>
      <c r="G7" s="7" t="s">
        <v>163</v>
      </c>
      <c r="H7" s="7" t="s">
        <v>164</v>
      </c>
      <c r="I7" s="7"/>
      <c r="J7" s="26" t="s">
        <v>165</v>
      </c>
    </row>
    <row r="8">
      <c r="A8" s="24"/>
      <c r="B8" s="25"/>
      <c r="C8" s="7"/>
      <c r="D8" s="7"/>
      <c r="E8" s="7"/>
      <c r="F8" s="7"/>
      <c r="G8" s="7"/>
      <c r="H8" s="7" t="s">
        <v>166</v>
      </c>
      <c r="I8" s="7" t="s">
        <v>167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168</v>
      </c>
      <c r="B10" s="30"/>
      <c r="C10" s="31" t="s">
        <v>237</v>
      </c>
      <c r="D10" s="32"/>
      <c r="E10" s="29" t="s">
        <v>238</v>
      </c>
      <c r="F10" s="32"/>
      <c r="G10" s="32"/>
      <c r="H10" s="32"/>
      <c r="I10" s="33">
        <f>SUMIFS(I11:I26,A11:A26,"P")</f>
        <v>0</v>
      </c>
      <c r="J10" s="34"/>
    </row>
    <row r="11">
      <c r="A11" s="35" t="s">
        <v>171</v>
      </c>
      <c r="B11" s="35">
        <v>1</v>
      </c>
      <c r="C11" s="36" t="s">
        <v>239</v>
      </c>
      <c r="D11" s="35" t="s">
        <v>173</v>
      </c>
      <c r="E11" s="37" t="s">
        <v>240</v>
      </c>
      <c r="F11" s="38" t="s">
        <v>241</v>
      </c>
      <c r="G11" s="39">
        <v>3.4399999999999999</v>
      </c>
      <c r="H11" s="40">
        <v>0</v>
      </c>
      <c r="I11" s="40">
        <f>ROUND(G11*H11,P4)</f>
        <v>0</v>
      </c>
      <c r="J11" s="38" t="s">
        <v>176</v>
      </c>
      <c r="O11" s="41">
        <f>I11*0.21</f>
        <v>0</v>
      </c>
      <c r="P11">
        <v>3</v>
      </c>
    </row>
    <row r="12">
      <c r="A12" s="35" t="s">
        <v>177</v>
      </c>
      <c r="B12" s="42"/>
      <c r="C12" s="43"/>
      <c r="D12" s="43"/>
      <c r="E12" s="37" t="s">
        <v>242</v>
      </c>
      <c r="F12" s="43"/>
      <c r="G12" s="43"/>
      <c r="H12" s="43"/>
      <c r="I12" s="43"/>
      <c r="J12" s="44"/>
    </row>
    <row r="13" ht="30">
      <c r="A13" s="35" t="s">
        <v>179</v>
      </c>
      <c r="B13" s="42"/>
      <c r="C13" s="43"/>
      <c r="D13" s="43"/>
      <c r="E13" s="45" t="s">
        <v>1253</v>
      </c>
      <c r="F13" s="43"/>
      <c r="G13" s="43"/>
      <c r="H13" s="43"/>
      <c r="I13" s="43"/>
      <c r="J13" s="44"/>
    </row>
    <row r="14" ht="409.5">
      <c r="A14" s="35" t="s">
        <v>181</v>
      </c>
      <c r="B14" s="42"/>
      <c r="C14" s="43"/>
      <c r="D14" s="43"/>
      <c r="E14" s="37" t="s">
        <v>244</v>
      </c>
      <c r="F14" s="43"/>
      <c r="G14" s="43"/>
      <c r="H14" s="43"/>
      <c r="I14" s="43"/>
      <c r="J14" s="44"/>
    </row>
    <row r="15">
      <c r="A15" s="35" t="s">
        <v>171</v>
      </c>
      <c r="B15" s="35">
        <v>2</v>
      </c>
      <c r="C15" s="36" t="s">
        <v>245</v>
      </c>
      <c r="D15" s="35" t="s">
        <v>173</v>
      </c>
      <c r="E15" s="37" t="s">
        <v>246</v>
      </c>
      <c r="F15" s="38" t="s">
        <v>241</v>
      </c>
      <c r="G15" s="39">
        <v>3.4399999999999999</v>
      </c>
      <c r="H15" s="40">
        <v>0</v>
      </c>
      <c r="I15" s="40">
        <f>ROUND(G15*H15,P4)</f>
        <v>0</v>
      </c>
      <c r="J15" s="38" t="s">
        <v>176</v>
      </c>
      <c r="O15" s="41">
        <f>I15*0.21</f>
        <v>0</v>
      </c>
      <c r="P15">
        <v>3</v>
      </c>
    </row>
    <row r="16">
      <c r="A16" s="35" t="s">
        <v>177</v>
      </c>
      <c r="B16" s="42"/>
      <c r="C16" s="43"/>
      <c r="D16" s="43"/>
      <c r="E16" s="37" t="s">
        <v>247</v>
      </c>
      <c r="F16" s="43"/>
      <c r="G16" s="43"/>
      <c r="H16" s="43"/>
      <c r="I16" s="43"/>
      <c r="J16" s="44"/>
    </row>
    <row r="17">
      <c r="A17" s="35" t="s">
        <v>179</v>
      </c>
      <c r="B17" s="42"/>
      <c r="C17" s="43"/>
      <c r="D17" s="43"/>
      <c r="E17" s="45" t="s">
        <v>1254</v>
      </c>
      <c r="F17" s="43"/>
      <c r="G17" s="43"/>
      <c r="H17" s="43"/>
      <c r="I17" s="43"/>
      <c r="J17" s="44"/>
    </row>
    <row r="18" ht="270">
      <c r="A18" s="35" t="s">
        <v>181</v>
      </c>
      <c r="B18" s="42"/>
      <c r="C18" s="43"/>
      <c r="D18" s="43"/>
      <c r="E18" s="37" t="s">
        <v>248</v>
      </c>
      <c r="F18" s="43"/>
      <c r="G18" s="43"/>
      <c r="H18" s="43"/>
      <c r="I18" s="43"/>
      <c r="J18" s="44"/>
    </row>
    <row r="19">
      <c r="A19" s="35" t="s">
        <v>171</v>
      </c>
      <c r="B19" s="35">
        <v>3</v>
      </c>
      <c r="C19" s="36" t="s">
        <v>249</v>
      </c>
      <c r="D19" s="35" t="s">
        <v>173</v>
      </c>
      <c r="E19" s="37" t="s">
        <v>250</v>
      </c>
      <c r="F19" s="38" t="s">
        <v>241</v>
      </c>
      <c r="G19" s="39">
        <v>4.25</v>
      </c>
      <c r="H19" s="40">
        <v>0</v>
      </c>
      <c r="I19" s="40">
        <f>ROUND(G19*H19,P4)</f>
        <v>0</v>
      </c>
      <c r="J19" s="38" t="s">
        <v>176</v>
      </c>
      <c r="O19" s="41">
        <f>I19*0.21</f>
        <v>0</v>
      </c>
      <c r="P19">
        <v>3</v>
      </c>
    </row>
    <row r="20">
      <c r="A20" s="35" t="s">
        <v>177</v>
      </c>
      <c r="B20" s="42"/>
      <c r="C20" s="43"/>
      <c r="D20" s="43"/>
      <c r="E20" s="37" t="s">
        <v>251</v>
      </c>
      <c r="F20" s="43"/>
      <c r="G20" s="43"/>
      <c r="H20" s="43"/>
      <c r="I20" s="43"/>
      <c r="J20" s="44"/>
    </row>
    <row r="21" ht="30">
      <c r="A21" s="35" t="s">
        <v>179</v>
      </c>
      <c r="B21" s="42"/>
      <c r="C21" s="43"/>
      <c r="D21" s="43"/>
      <c r="E21" s="45" t="s">
        <v>1255</v>
      </c>
      <c r="F21" s="43"/>
      <c r="G21" s="43"/>
      <c r="H21" s="43"/>
      <c r="I21" s="43"/>
      <c r="J21" s="44"/>
    </row>
    <row r="22" ht="330">
      <c r="A22" s="35" t="s">
        <v>181</v>
      </c>
      <c r="B22" s="42"/>
      <c r="C22" s="43"/>
      <c r="D22" s="43"/>
      <c r="E22" s="37" t="s">
        <v>253</v>
      </c>
      <c r="F22" s="43"/>
      <c r="G22" s="43"/>
      <c r="H22" s="43"/>
      <c r="I22" s="43"/>
      <c r="J22" s="44"/>
    </row>
    <row r="23">
      <c r="A23" s="35" t="s">
        <v>171</v>
      </c>
      <c r="B23" s="35">
        <v>4</v>
      </c>
      <c r="C23" s="36" t="s">
        <v>254</v>
      </c>
      <c r="D23" s="35" t="s">
        <v>173</v>
      </c>
      <c r="E23" s="37" t="s">
        <v>255</v>
      </c>
      <c r="F23" s="38" t="s">
        <v>241</v>
      </c>
      <c r="G23" s="39">
        <v>79.111999999999995</v>
      </c>
      <c r="H23" s="40">
        <v>0</v>
      </c>
      <c r="I23" s="40">
        <f>ROUND(G23*H23,P4)</f>
        <v>0</v>
      </c>
      <c r="J23" s="38" t="s">
        <v>176</v>
      </c>
      <c r="O23" s="41">
        <f>I23*0.21</f>
        <v>0</v>
      </c>
      <c r="P23">
        <v>3</v>
      </c>
    </row>
    <row r="24" ht="30">
      <c r="A24" s="35" t="s">
        <v>177</v>
      </c>
      <c r="B24" s="42"/>
      <c r="C24" s="43"/>
      <c r="D24" s="43"/>
      <c r="E24" s="37" t="s">
        <v>256</v>
      </c>
      <c r="F24" s="43"/>
      <c r="G24" s="43"/>
      <c r="H24" s="43"/>
      <c r="I24" s="43"/>
      <c r="J24" s="44"/>
    </row>
    <row r="25">
      <c r="A25" s="35" t="s">
        <v>179</v>
      </c>
      <c r="B25" s="42"/>
      <c r="C25" s="43"/>
      <c r="D25" s="43"/>
      <c r="E25" s="45" t="s">
        <v>1256</v>
      </c>
      <c r="F25" s="43"/>
      <c r="G25" s="43"/>
      <c r="H25" s="43"/>
      <c r="I25" s="43"/>
      <c r="J25" s="44"/>
    </row>
    <row r="26" ht="409.5">
      <c r="A26" s="35" t="s">
        <v>181</v>
      </c>
      <c r="B26" s="42"/>
      <c r="C26" s="43"/>
      <c r="D26" s="43"/>
      <c r="E26" s="37" t="s">
        <v>258</v>
      </c>
      <c r="F26" s="43"/>
      <c r="G26" s="43"/>
      <c r="H26" s="43"/>
      <c r="I26" s="43"/>
      <c r="J26" s="44"/>
    </row>
    <row r="27">
      <c r="A27" s="29" t="s">
        <v>168</v>
      </c>
      <c r="B27" s="30"/>
      <c r="C27" s="31" t="s">
        <v>259</v>
      </c>
      <c r="D27" s="32"/>
      <c r="E27" s="29" t="s">
        <v>260</v>
      </c>
      <c r="F27" s="32"/>
      <c r="G27" s="32"/>
      <c r="H27" s="32"/>
      <c r="I27" s="33">
        <f>SUMIFS(I28:I31,A28:A31,"P")</f>
        <v>0</v>
      </c>
      <c r="J27" s="34"/>
    </row>
    <row r="28">
      <c r="A28" s="35" t="s">
        <v>171</v>
      </c>
      <c r="B28" s="35">
        <v>5</v>
      </c>
      <c r="C28" s="36" t="s">
        <v>261</v>
      </c>
      <c r="D28" s="35" t="s">
        <v>173</v>
      </c>
      <c r="E28" s="37" t="s">
        <v>262</v>
      </c>
      <c r="F28" s="38" t="s">
        <v>263</v>
      </c>
      <c r="G28" s="39">
        <v>0.014</v>
      </c>
      <c r="H28" s="40">
        <v>0</v>
      </c>
      <c r="I28" s="40">
        <f>ROUND(G28*H28,P4)</f>
        <v>0</v>
      </c>
      <c r="J28" s="38" t="s">
        <v>176</v>
      </c>
      <c r="O28" s="41">
        <f>I28*0.21</f>
        <v>0</v>
      </c>
      <c r="P28">
        <v>3</v>
      </c>
    </row>
    <row r="29" ht="30">
      <c r="A29" s="35" t="s">
        <v>177</v>
      </c>
      <c r="B29" s="42"/>
      <c r="C29" s="43"/>
      <c r="D29" s="43"/>
      <c r="E29" s="37" t="s">
        <v>264</v>
      </c>
      <c r="F29" s="43"/>
      <c r="G29" s="43"/>
      <c r="H29" s="43"/>
      <c r="I29" s="43"/>
      <c r="J29" s="44"/>
    </row>
    <row r="30" ht="30">
      <c r="A30" s="35" t="s">
        <v>179</v>
      </c>
      <c r="B30" s="42"/>
      <c r="C30" s="43"/>
      <c r="D30" s="43"/>
      <c r="E30" s="45" t="s">
        <v>265</v>
      </c>
      <c r="F30" s="43"/>
      <c r="G30" s="43"/>
      <c r="H30" s="43"/>
      <c r="I30" s="43"/>
      <c r="J30" s="44"/>
    </row>
    <row r="31" ht="375">
      <c r="A31" s="35" t="s">
        <v>181</v>
      </c>
      <c r="B31" s="42"/>
      <c r="C31" s="43"/>
      <c r="D31" s="43"/>
      <c r="E31" s="37" t="s">
        <v>266</v>
      </c>
      <c r="F31" s="43"/>
      <c r="G31" s="43"/>
      <c r="H31" s="43"/>
      <c r="I31" s="43"/>
      <c r="J31" s="44"/>
    </row>
    <row r="32">
      <c r="A32" s="29" t="s">
        <v>168</v>
      </c>
      <c r="B32" s="30"/>
      <c r="C32" s="31" t="s">
        <v>267</v>
      </c>
      <c r="D32" s="32"/>
      <c r="E32" s="29" t="s">
        <v>268</v>
      </c>
      <c r="F32" s="32"/>
      <c r="G32" s="32"/>
      <c r="H32" s="32"/>
      <c r="I32" s="33">
        <f>SUMIFS(I33:I60,A33:A60,"P")</f>
        <v>0</v>
      </c>
      <c r="J32" s="34"/>
    </row>
    <row r="33">
      <c r="A33" s="35" t="s">
        <v>171</v>
      </c>
      <c r="B33" s="35">
        <v>6</v>
      </c>
      <c r="C33" s="36" t="s">
        <v>269</v>
      </c>
      <c r="D33" s="35" t="s">
        <v>173</v>
      </c>
      <c r="E33" s="37" t="s">
        <v>270</v>
      </c>
      <c r="F33" s="38" t="s">
        <v>241</v>
      </c>
      <c r="G33" s="39">
        <v>0.17999999999999999</v>
      </c>
      <c r="H33" s="40">
        <v>0</v>
      </c>
      <c r="I33" s="40">
        <f>ROUND(G33*H33,P4)</f>
        <v>0</v>
      </c>
      <c r="J33" s="38" t="s">
        <v>271</v>
      </c>
      <c r="O33" s="41">
        <f>I33*0.21</f>
        <v>0</v>
      </c>
      <c r="P33">
        <v>3</v>
      </c>
    </row>
    <row r="34">
      <c r="A34" s="35" t="s">
        <v>177</v>
      </c>
      <c r="B34" s="42"/>
      <c r="C34" s="43"/>
      <c r="D34" s="43"/>
      <c r="E34" s="37" t="s">
        <v>272</v>
      </c>
      <c r="F34" s="43"/>
      <c r="G34" s="43"/>
      <c r="H34" s="43"/>
      <c r="I34" s="43"/>
      <c r="J34" s="44"/>
    </row>
    <row r="35">
      <c r="A35" s="35" t="s">
        <v>179</v>
      </c>
      <c r="B35" s="42"/>
      <c r="C35" s="43"/>
      <c r="D35" s="43"/>
      <c r="E35" s="45" t="s">
        <v>1257</v>
      </c>
      <c r="F35" s="43"/>
      <c r="G35" s="43"/>
      <c r="H35" s="43"/>
      <c r="I35" s="43"/>
      <c r="J35" s="44"/>
    </row>
    <row r="36" ht="345">
      <c r="A36" s="35" t="s">
        <v>181</v>
      </c>
      <c r="B36" s="42"/>
      <c r="C36" s="43"/>
      <c r="D36" s="43"/>
      <c r="E36" s="37" t="s">
        <v>274</v>
      </c>
      <c r="F36" s="43"/>
      <c r="G36" s="43"/>
      <c r="H36" s="43"/>
      <c r="I36" s="43"/>
      <c r="J36" s="44"/>
    </row>
    <row r="37">
      <c r="A37" s="35" t="s">
        <v>171</v>
      </c>
      <c r="B37" s="35">
        <v>7</v>
      </c>
      <c r="C37" s="36" t="s">
        <v>275</v>
      </c>
      <c r="D37" s="35" t="s">
        <v>188</v>
      </c>
      <c r="E37" s="37" t="s">
        <v>276</v>
      </c>
      <c r="F37" s="38" t="s">
        <v>241</v>
      </c>
      <c r="G37" s="39">
        <v>3.016</v>
      </c>
      <c r="H37" s="40">
        <v>0</v>
      </c>
      <c r="I37" s="40">
        <f>ROUND(G37*H37,P4)</f>
        <v>0</v>
      </c>
      <c r="J37" s="38" t="s">
        <v>271</v>
      </c>
      <c r="O37" s="41">
        <f>I37*0.21</f>
        <v>0</v>
      </c>
      <c r="P37">
        <v>3</v>
      </c>
    </row>
    <row r="38">
      <c r="A38" s="35" t="s">
        <v>177</v>
      </c>
      <c r="B38" s="42"/>
      <c r="C38" s="43"/>
      <c r="D38" s="43"/>
      <c r="E38" s="37" t="s">
        <v>277</v>
      </c>
      <c r="F38" s="43"/>
      <c r="G38" s="43"/>
      <c r="H38" s="43"/>
      <c r="I38" s="43"/>
      <c r="J38" s="44"/>
    </row>
    <row r="39">
      <c r="A39" s="35" t="s">
        <v>179</v>
      </c>
      <c r="B39" s="42"/>
      <c r="C39" s="43"/>
      <c r="D39" s="43"/>
      <c r="E39" s="45" t="s">
        <v>1258</v>
      </c>
      <c r="F39" s="43"/>
      <c r="G39" s="43"/>
      <c r="H39" s="43"/>
      <c r="I39" s="43"/>
      <c r="J39" s="44"/>
    </row>
    <row r="40" ht="409.5">
      <c r="A40" s="35" t="s">
        <v>181</v>
      </c>
      <c r="B40" s="42"/>
      <c r="C40" s="43"/>
      <c r="D40" s="43"/>
      <c r="E40" s="37" t="s">
        <v>279</v>
      </c>
      <c r="F40" s="43"/>
      <c r="G40" s="43"/>
      <c r="H40" s="43"/>
      <c r="I40" s="43"/>
      <c r="J40" s="44"/>
    </row>
    <row r="41">
      <c r="A41" s="35" t="s">
        <v>171</v>
      </c>
      <c r="B41" s="35">
        <v>8</v>
      </c>
      <c r="C41" s="36" t="s">
        <v>275</v>
      </c>
      <c r="D41" s="35" t="s">
        <v>192</v>
      </c>
      <c r="E41" s="37" t="s">
        <v>276</v>
      </c>
      <c r="F41" s="38" t="s">
        <v>241</v>
      </c>
      <c r="G41" s="39">
        <v>0.308</v>
      </c>
      <c r="H41" s="40">
        <v>0</v>
      </c>
      <c r="I41" s="40">
        <f>ROUND(G41*H41,P4)</f>
        <v>0</v>
      </c>
      <c r="J41" s="38" t="s">
        <v>271</v>
      </c>
      <c r="O41" s="41">
        <f>I41*0.21</f>
        <v>0</v>
      </c>
      <c r="P41">
        <v>3</v>
      </c>
    </row>
    <row r="42">
      <c r="A42" s="35" t="s">
        <v>177</v>
      </c>
      <c r="B42" s="42"/>
      <c r="C42" s="43"/>
      <c r="D42" s="43"/>
      <c r="E42" s="37" t="s">
        <v>280</v>
      </c>
      <c r="F42" s="43"/>
      <c r="G42" s="43"/>
      <c r="H42" s="43"/>
      <c r="I42" s="43"/>
      <c r="J42" s="44"/>
    </row>
    <row r="43">
      <c r="A43" s="35" t="s">
        <v>179</v>
      </c>
      <c r="B43" s="42"/>
      <c r="C43" s="43"/>
      <c r="D43" s="43"/>
      <c r="E43" s="45" t="s">
        <v>1259</v>
      </c>
      <c r="F43" s="43"/>
      <c r="G43" s="43"/>
      <c r="H43" s="43"/>
      <c r="I43" s="43"/>
      <c r="J43" s="44"/>
    </row>
    <row r="44" ht="409.5">
      <c r="A44" s="35" t="s">
        <v>181</v>
      </c>
      <c r="B44" s="42"/>
      <c r="C44" s="43"/>
      <c r="D44" s="43"/>
      <c r="E44" s="37" t="s">
        <v>279</v>
      </c>
      <c r="F44" s="43"/>
      <c r="G44" s="43"/>
      <c r="H44" s="43"/>
      <c r="I44" s="43"/>
      <c r="J44" s="44"/>
    </row>
    <row r="45">
      <c r="A45" s="35" t="s">
        <v>171</v>
      </c>
      <c r="B45" s="35">
        <v>9</v>
      </c>
      <c r="C45" s="36" t="s">
        <v>282</v>
      </c>
      <c r="D45" s="35" t="s">
        <v>173</v>
      </c>
      <c r="E45" s="37" t="s">
        <v>283</v>
      </c>
      <c r="F45" s="38" t="s">
        <v>241</v>
      </c>
      <c r="G45" s="39">
        <v>2.3900000000000001</v>
      </c>
      <c r="H45" s="40">
        <v>0</v>
      </c>
      <c r="I45" s="40">
        <f>ROUND(G45*H45,P4)</f>
        <v>0</v>
      </c>
      <c r="J45" s="38" t="s">
        <v>176</v>
      </c>
      <c r="O45" s="41">
        <f>I45*0.21</f>
        <v>0</v>
      </c>
      <c r="P45">
        <v>3</v>
      </c>
    </row>
    <row r="46">
      <c r="A46" s="35" t="s">
        <v>177</v>
      </c>
      <c r="B46" s="42"/>
      <c r="C46" s="43"/>
      <c r="D46" s="43"/>
      <c r="E46" s="37" t="s">
        <v>284</v>
      </c>
      <c r="F46" s="43"/>
      <c r="G46" s="43"/>
      <c r="H46" s="43"/>
      <c r="I46" s="43"/>
      <c r="J46" s="44"/>
    </row>
    <row r="47">
      <c r="A47" s="35" t="s">
        <v>179</v>
      </c>
      <c r="B47" s="42"/>
      <c r="C47" s="43"/>
      <c r="D47" s="43"/>
      <c r="E47" s="45" t="s">
        <v>1260</v>
      </c>
      <c r="F47" s="43"/>
      <c r="G47" s="43"/>
      <c r="H47" s="43"/>
      <c r="I47" s="43"/>
      <c r="J47" s="44"/>
    </row>
    <row r="48" ht="105">
      <c r="A48" s="35" t="s">
        <v>181</v>
      </c>
      <c r="B48" s="42"/>
      <c r="C48" s="43"/>
      <c r="D48" s="43"/>
      <c r="E48" s="37" t="s">
        <v>286</v>
      </c>
      <c r="F48" s="43"/>
      <c r="G48" s="43"/>
      <c r="H48" s="43"/>
      <c r="I48" s="43"/>
      <c r="J48" s="44"/>
    </row>
    <row r="49">
      <c r="A49" s="35" t="s">
        <v>171</v>
      </c>
      <c r="B49" s="35">
        <v>10</v>
      </c>
      <c r="C49" s="36" t="s">
        <v>287</v>
      </c>
      <c r="D49" s="35" t="s">
        <v>173</v>
      </c>
      <c r="E49" s="37" t="s">
        <v>288</v>
      </c>
      <c r="F49" s="38" t="s">
        <v>241</v>
      </c>
      <c r="G49" s="39">
        <v>4.7800000000000002</v>
      </c>
      <c r="H49" s="40">
        <v>0</v>
      </c>
      <c r="I49" s="40">
        <f>ROUND(G49*H49,P4)</f>
        <v>0</v>
      </c>
      <c r="J49" s="38" t="s">
        <v>176</v>
      </c>
      <c r="O49" s="41">
        <f>I49*0.21</f>
        <v>0</v>
      </c>
      <c r="P49">
        <v>3</v>
      </c>
    </row>
    <row r="50" ht="45">
      <c r="A50" s="35" t="s">
        <v>177</v>
      </c>
      <c r="B50" s="42"/>
      <c r="C50" s="43"/>
      <c r="D50" s="43"/>
      <c r="E50" s="37" t="s">
        <v>289</v>
      </c>
      <c r="F50" s="43"/>
      <c r="G50" s="43"/>
      <c r="H50" s="43"/>
      <c r="I50" s="43"/>
      <c r="J50" s="44"/>
    </row>
    <row r="51">
      <c r="A51" s="35" t="s">
        <v>179</v>
      </c>
      <c r="B51" s="42"/>
      <c r="C51" s="43"/>
      <c r="D51" s="43"/>
      <c r="E51" s="45" t="s">
        <v>1261</v>
      </c>
      <c r="F51" s="43"/>
      <c r="G51" s="43"/>
      <c r="H51" s="43"/>
      <c r="I51" s="43"/>
      <c r="J51" s="44"/>
    </row>
    <row r="52" ht="150">
      <c r="A52" s="35" t="s">
        <v>181</v>
      </c>
      <c r="B52" s="42"/>
      <c r="C52" s="43"/>
      <c r="D52" s="43"/>
      <c r="E52" s="37" t="s">
        <v>291</v>
      </c>
      <c r="F52" s="43"/>
      <c r="G52" s="43"/>
      <c r="H52" s="43"/>
      <c r="I52" s="43"/>
      <c r="J52" s="44"/>
    </row>
    <row r="53">
      <c r="A53" s="35" t="s">
        <v>171</v>
      </c>
      <c r="B53" s="35">
        <v>11</v>
      </c>
      <c r="C53" s="36" t="s">
        <v>292</v>
      </c>
      <c r="D53" s="35" t="s">
        <v>188</v>
      </c>
      <c r="E53" s="37" t="s">
        <v>293</v>
      </c>
      <c r="F53" s="38" t="s">
        <v>241</v>
      </c>
      <c r="G53" s="39">
        <v>1.4399999999999999</v>
      </c>
      <c r="H53" s="40">
        <v>0</v>
      </c>
      <c r="I53" s="40">
        <f>ROUND(G53*H53,P4)</f>
        <v>0</v>
      </c>
      <c r="J53" s="38" t="s">
        <v>271</v>
      </c>
      <c r="O53" s="41">
        <f>I53*0.21</f>
        <v>0</v>
      </c>
      <c r="P53">
        <v>3</v>
      </c>
    </row>
    <row r="54" ht="30">
      <c r="A54" s="35" t="s">
        <v>177</v>
      </c>
      <c r="B54" s="42"/>
      <c r="C54" s="43"/>
      <c r="D54" s="43"/>
      <c r="E54" s="37" t="s">
        <v>1262</v>
      </c>
      <c r="F54" s="43"/>
      <c r="G54" s="43"/>
      <c r="H54" s="43"/>
      <c r="I54" s="43"/>
      <c r="J54" s="44"/>
    </row>
    <row r="55">
      <c r="A55" s="35" t="s">
        <v>179</v>
      </c>
      <c r="B55" s="42"/>
      <c r="C55" s="43"/>
      <c r="D55" s="43"/>
      <c r="E55" s="45" t="s">
        <v>1263</v>
      </c>
      <c r="F55" s="43"/>
      <c r="G55" s="43"/>
      <c r="H55" s="43"/>
      <c r="I55" s="43"/>
      <c r="J55" s="44"/>
    </row>
    <row r="56" ht="409.5">
      <c r="A56" s="35" t="s">
        <v>181</v>
      </c>
      <c r="B56" s="42"/>
      <c r="C56" s="43"/>
      <c r="D56" s="43"/>
      <c r="E56" s="37" t="s">
        <v>296</v>
      </c>
      <c r="F56" s="43"/>
      <c r="G56" s="43"/>
      <c r="H56" s="43"/>
      <c r="I56" s="43"/>
      <c r="J56" s="44"/>
    </row>
    <row r="57">
      <c r="A57" s="35" t="s">
        <v>171</v>
      </c>
      <c r="B57" s="35">
        <v>12</v>
      </c>
      <c r="C57" s="36" t="s">
        <v>292</v>
      </c>
      <c r="D57" s="35" t="s">
        <v>192</v>
      </c>
      <c r="E57" s="37" t="s">
        <v>293</v>
      </c>
      <c r="F57" s="38" t="s">
        <v>241</v>
      </c>
      <c r="G57" s="39">
        <v>2</v>
      </c>
      <c r="H57" s="40">
        <v>0</v>
      </c>
      <c r="I57" s="40">
        <f>ROUND(G57*H57,P4)</f>
        <v>0</v>
      </c>
      <c r="J57" s="38" t="s">
        <v>271</v>
      </c>
      <c r="O57" s="41">
        <f>I57*0.21</f>
        <v>0</v>
      </c>
      <c r="P57">
        <v>3</v>
      </c>
    </row>
    <row r="58" ht="30">
      <c r="A58" s="35" t="s">
        <v>177</v>
      </c>
      <c r="B58" s="42"/>
      <c r="C58" s="43"/>
      <c r="D58" s="43"/>
      <c r="E58" s="37" t="s">
        <v>294</v>
      </c>
      <c r="F58" s="43"/>
      <c r="G58" s="43"/>
      <c r="H58" s="43"/>
      <c r="I58" s="43"/>
      <c r="J58" s="44"/>
    </row>
    <row r="59">
      <c r="A59" s="35" t="s">
        <v>179</v>
      </c>
      <c r="B59" s="42"/>
      <c r="C59" s="43"/>
      <c r="D59" s="43"/>
      <c r="E59" s="45" t="s">
        <v>1264</v>
      </c>
      <c r="F59" s="43"/>
      <c r="G59" s="43"/>
      <c r="H59" s="43"/>
      <c r="I59" s="43"/>
      <c r="J59" s="44"/>
    </row>
    <row r="60" ht="409.5">
      <c r="A60" s="35" t="s">
        <v>181</v>
      </c>
      <c r="B60" s="42"/>
      <c r="C60" s="43"/>
      <c r="D60" s="43"/>
      <c r="E60" s="37" t="s">
        <v>296</v>
      </c>
      <c r="F60" s="43"/>
      <c r="G60" s="43"/>
      <c r="H60" s="43"/>
      <c r="I60" s="43"/>
      <c r="J60" s="44"/>
    </row>
    <row r="61">
      <c r="A61" s="29" t="s">
        <v>168</v>
      </c>
      <c r="B61" s="30"/>
      <c r="C61" s="31" t="s">
        <v>299</v>
      </c>
      <c r="D61" s="32"/>
      <c r="E61" s="29" t="s">
        <v>300</v>
      </c>
      <c r="F61" s="32"/>
      <c r="G61" s="32"/>
      <c r="H61" s="32"/>
      <c r="I61" s="33">
        <f>SUMIFS(I62:I69,A62:A69,"P")</f>
        <v>0</v>
      </c>
      <c r="J61" s="34"/>
    </row>
    <row r="62" ht="30">
      <c r="A62" s="35" t="s">
        <v>171</v>
      </c>
      <c r="B62" s="35">
        <v>13</v>
      </c>
      <c r="C62" s="36" t="s">
        <v>301</v>
      </c>
      <c r="D62" s="35" t="s">
        <v>173</v>
      </c>
      <c r="E62" s="37" t="s">
        <v>302</v>
      </c>
      <c r="F62" s="38" t="s">
        <v>303</v>
      </c>
      <c r="G62" s="39">
        <v>47.722000000000001</v>
      </c>
      <c r="H62" s="40">
        <v>0</v>
      </c>
      <c r="I62" s="40">
        <f>ROUND(G62*H62,P4)</f>
        <v>0</v>
      </c>
      <c r="J62" s="38" t="s">
        <v>271</v>
      </c>
      <c r="O62" s="41">
        <f>I62*0.21</f>
        <v>0</v>
      </c>
      <c r="P62">
        <v>3</v>
      </c>
    </row>
    <row r="63" ht="30">
      <c r="A63" s="35" t="s">
        <v>177</v>
      </c>
      <c r="B63" s="42"/>
      <c r="C63" s="43"/>
      <c r="D63" s="43"/>
      <c r="E63" s="37" t="s">
        <v>1118</v>
      </c>
      <c r="F63" s="43"/>
      <c r="G63" s="43"/>
      <c r="H63" s="43"/>
      <c r="I63" s="43"/>
      <c r="J63" s="44"/>
    </row>
    <row r="64">
      <c r="A64" s="35" t="s">
        <v>179</v>
      </c>
      <c r="B64" s="42"/>
      <c r="C64" s="43"/>
      <c r="D64" s="43"/>
      <c r="E64" s="45" t="s">
        <v>1265</v>
      </c>
      <c r="F64" s="43"/>
      <c r="G64" s="43"/>
      <c r="H64" s="43"/>
      <c r="I64" s="43"/>
      <c r="J64" s="44"/>
    </row>
    <row r="65" ht="285">
      <c r="A65" s="35" t="s">
        <v>181</v>
      </c>
      <c r="B65" s="42"/>
      <c r="C65" s="43"/>
      <c r="D65" s="43"/>
      <c r="E65" s="37" t="s">
        <v>306</v>
      </c>
      <c r="F65" s="43"/>
      <c r="G65" s="43"/>
      <c r="H65" s="43"/>
      <c r="I65" s="43"/>
      <c r="J65" s="44"/>
    </row>
    <row r="66">
      <c r="A66" s="35" t="s">
        <v>171</v>
      </c>
      <c r="B66" s="35">
        <v>14</v>
      </c>
      <c r="C66" s="36" t="s">
        <v>307</v>
      </c>
      <c r="D66" s="35" t="s">
        <v>173</v>
      </c>
      <c r="E66" s="37" t="s">
        <v>308</v>
      </c>
      <c r="F66" s="38" t="s">
        <v>303</v>
      </c>
      <c r="G66" s="39">
        <v>47.722000000000001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>
      <c r="A67" s="35" t="s">
        <v>177</v>
      </c>
      <c r="B67" s="42"/>
      <c r="C67" s="43"/>
      <c r="D67" s="43"/>
      <c r="E67" s="37" t="s">
        <v>309</v>
      </c>
      <c r="F67" s="43"/>
      <c r="G67" s="43"/>
      <c r="H67" s="43"/>
      <c r="I67" s="43"/>
      <c r="J67" s="44"/>
    </row>
    <row r="68">
      <c r="A68" s="35" t="s">
        <v>179</v>
      </c>
      <c r="B68" s="42"/>
      <c r="C68" s="43"/>
      <c r="D68" s="43"/>
      <c r="E68" s="45" t="s">
        <v>1266</v>
      </c>
      <c r="F68" s="43"/>
      <c r="G68" s="43"/>
      <c r="H68" s="43"/>
      <c r="I68" s="43"/>
      <c r="J68" s="44"/>
    </row>
    <row r="69" ht="75">
      <c r="A69" s="35" t="s">
        <v>181</v>
      </c>
      <c r="B69" s="42"/>
      <c r="C69" s="43"/>
      <c r="D69" s="43"/>
      <c r="E69" s="37" t="s">
        <v>310</v>
      </c>
      <c r="F69" s="43"/>
      <c r="G69" s="43"/>
      <c r="H69" s="43"/>
      <c r="I69" s="43"/>
      <c r="J69" s="44"/>
    </row>
    <row r="70">
      <c r="A70" s="29" t="s">
        <v>168</v>
      </c>
      <c r="B70" s="30"/>
      <c r="C70" s="31" t="s">
        <v>311</v>
      </c>
      <c r="D70" s="32"/>
      <c r="E70" s="29" t="s">
        <v>312</v>
      </c>
      <c r="F70" s="32"/>
      <c r="G70" s="32"/>
      <c r="H70" s="32"/>
      <c r="I70" s="33">
        <f>SUMIFS(I71:I74,A71:A74,"P")</f>
        <v>0</v>
      </c>
      <c r="J70" s="34"/>
    </row>
    <row r="71">
      <c r="A71" s="35" t="s">
        <v>171</v>
      </c>
      <c r="B71" s="35">
        <v>15</v>
      </c>
      <c r="C71" s="36" t="s">
        <v>313</v>
      </c>
      <c r="D71" s="35" t="s">
        <v>173</v>
      </c>
      <c r="E71" s="37" t="s">
        <v>314</v>
      </c>
      <c r="F71" s="38" t="s">
        <v>241</v>
      </c>
      <c r="G71" s="39">
        <v>10.794</v>
      </c>
      <c r="H71" s="40">
        <v>0</v>
      </c>
      <c r="I71" s="40">
        <f>ROUND(G71*H71,P4)</f>
        <v>0</v>
      </c>
      <c r="J71" s="38" t="s">
        <v>271</v>
      </c>
      <c r="O71" s="41">
        <f>I71*0.21</f>
        <v>0</v>
      </c>
      <c r="P71">
        <v>3</v>
      </c>
    </row>
    <row r="72">
      <c r="A72" s="35" t="s">
        <v>177</v>
      </c>
      <c r="B72" s="42"/>
      <c r="C72" s="43"/>
      <c r="D72" s="43"/>
      <c r="E72" s="37" t="s">
        <v>315</v>
      </c>
      <c r="F72" s="43"/>
      <c r="G72" s="43"/>
      <c r="H72" s="43"/>
      <c r="I72" s="43"/>
      <c r="J72" s="44"/>
    </row>
    <row r="73">
      <c r="A73" s="35" t="s">
        <v>179</v>
      </c>
      <c r="B73" s="42"/>
      <c r="C73" s="43"/>
      <c r="D73" s="43"/>
      <c r="E73" s="45" t="s">
        <v>1267</v>
      </c>
      <c r="F73" s="43"/>
      <c r="G73" s="43"/>
      <c r="H73" s="43"/>
      <c r="I73" s="43"/>
      <c r="J73" s="44"/>
    </row>
    <row r="74" ht="409.5">
      <c r="A74" s="35" t="s">
        <v>181</v>
      </c>
      <c r="B74" s="42"/>
      <c r="C74" s="43"/>
      <c r="D74" s="43"/>
      <c r="E74" s="37" t="s">
        <v>317</v>
      </c>
      <c r="F74" s="43"/>
      <c r="G74" s="43"/>
      <c r="H74" s="43"/>
      <c r="I74" s="43"/>
      <c r="J74" s="44"/>
    </row>
    <row r="75">
      <c r="A75" s="29" t="s">
        <v>168</v>
      </c>
      <c r="B75" s="30"/>
      <c r="C75" s="31" t="s">
        <v>318</v>
      </c>
      <c r="D75" s="32"/>
      <c r="E75" s="29" t="s">
        <v>319</v>
      </c>
      <c r="F75" s="32"/>
      <c r="G75" s="32"/>
      <c r="H75" s="32"/>
      <c r="I75" s="33">
        <f>SUMIFS(I76:I79,A76:A79,"P")</f>
        <v>0</v>
      </c>
      <c r="J75" s="34"/>
    </row>
    <row r="76">
      <c r="A76" s="35" t="s">
        <v>171</v>
      </c>
      <c r="B76" s="35">
        <v>16</v>
      </c>
      <c r="C76" s="36" t="s">
        <v>335</v>
      </c>
      <c r="D76" s="35" t="s">
        <v>173</v>
      </c>
      <c r="E76" s="37" t="s">
        <v>336</v>
      </c>
      <c r="F76" s="38" t="s">
        <v>322</v>
      </c>
      <c r="G76" s="39">
        <v>12.76</v>
      </c>
      <c r="H76" s="40">
        <v>0</v>
      </c>
      <c r="I76" s="40">
        <f>ROUND(G76*H76,P4)</f>
        <v>0</v>
      </c>
      <c r="J76" s="38" t="s">
        <v>176</v>
      </c>
      <c r="O76" s="41">
        <f>I76*0.21</f>
        <v>0</v>
      </c>
      <c r="P76">
        <v>3</v>
      </c>
    </row>
    <row r="77">
      <c r="A77" s="35" t="s">
        <v>177</v>
      </c>
      <c r="B77" s="42"/>
      <c r="C77" s="43"/>
      <c r="D77" s="43"/>
      <c r="E77" s="37" t="s">
        <v>337</v>
      </c>
      <c r="F77" s="43"/>
      <c r="G77" s="43"/>
      <c r="H77" s="43"/>
      <c r="I77" s="43"/>
      <c r="J77" s="44"/>
    </row>
    <row r="78">
      <c r="A78" s="35" t="s">
        <v>179</v>
      </c>
      <c r="B78" s="42"/>
      <c r="C78" s="43"/>
      <c r="D78" s="43"/>
      <c r="E78" s="45" t="s">
        <v>1268</v>
      </c>
      <c r="F78" s="43"/>
      <c r="G78" s="43"/>
      <c r="H78" s="43"/>
      <c r="I78" s="43"/>
      <c r="J78" s="44"/>
    </row>
    <row r="79" ht="90">
      <c r="A79" s="35" t="s">
        <v>181</v>
      </c>
      <c r="B79" s="46"/>
      <c r="C79" s="47"/>
      <c r="D79" s="47"/>
      <c r="E79" s="37" t="s">
        <v>325</v>
      </c>
      <c r="F79" s="47"/>
      <c r="G79" s="47"/>
      <c r="H79" s="47"/>
      <c r="I79" s="47"/>
      <c r="J79" s="48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61</v>
      </c>
      <c r="I3" s="23">
        <f>SUMIFS(I10:I98,A10:A98,"SD")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1249</v>
      </c>
      <c r="D4" s="20"/>
      <c r="E4" s="21" t="s">
        <v>1250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234</v>
      </c>
      <c r="C5" s="19" t="s">
        <v>61</v>
      </c>
      <c r="D5" s="20"/>
      <c r="E5" s="21" t="s">
        <v>1251</v>
      </c>
      <c r="F5" s="15"/>
      <c r="G5" s="15"/>
      <c r="H5" s="15"/>
      <c r="I5" s="15"/>
      <c r="J5" s="17"/>
      <c r="O5">
        <v>0.20999999999999999</v>
      </c>
    </row>
    <row r="6">
      <c r="A6" s="3" t="s">
        <v>1252</v>
      </c>
      <c r="B6" s="18" t="s">
        <v>156</v>
      </c>
      <c r="C6" s="19" t="s">
        <v>61</v>
      </c>
      <c r="D6" s="20"/>
      <c r="E6" s="21" t="s">
        <v>56</v>
      </c>
      <c r="F6" s="15"/>
      <c r="G6" s="15"/>
      <c r="H6" s="15"/>
      <c r="I6" s="15"/>
      <c r="J6" s="17"/>
    </row>
    <row r="7">
      <c r="A7" s="24" t="s">
        <v>157</v>
      </c>
      <c r="B7" s="25" t="s">
        <v>158</v>
      </c>
      <c r="C7" s="7" t="s">
        <v>159</v>
      </c>
      <c r="D7" s="7" t="s">
        <v>160</v>
      </c>
      <c r="E7" s="7" t="s">
        <v>161</v>
      </c>
      <c r="F7" s="7" t="s">
        <v>162</v>
      </c>
      <c r="G7" s="7" t="s">
        <v>163</v>
      </c>
      <c r="H7" s="7" t="s">
        <v>164</v>
      </c>
      <c r="I7" s="7"/>
      <c r="J7" s="26" t="s">
        <v>165</v>
      </c>
    </row>
    <row r="8">
      <c r="A8" s="24"/>
      <c r="B8" s="25"/>
      <c r="C8" s="7"/>
      <c r="D8" s="7"/>
      <c r="E8" s="7"/>
      <c r="F8" s="7"/>
      <c r="G8" s="7"/>
      <c r="H8" s="7" t="s">
        <v>166</v>
      </c>
      <c r="I8" s="7" t="s">
        <v>167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168</v>
      </c>
      <c r="B10" s="30"/>
      <c r="C10" s="31" t="s">
        <v>169</v>
      </c>
      <c r="D10" s="32"/>
      <c r="E10" s="29" t="s">
        <v>170</v>
      </c>
      <c r="F10" s="32"/>
      <c r="G10" s="32"/>
      <c r="H10" s="32"/>
      <c r="I10" s="33">
        <f>SUMIFS(I11:I14,A11:A14,"P")</f>
        <v>0</v>
      </c>
      <c r="J10" s="34"/>
    </row>
    <row r="11">
      <c r="A11" s="35" t="s">
        <v>171</v>
      </c>
      <c r="B11" s="35">
        <v>1</v>
      </c>
      <c r="C11" s="36" t="s">
        <v>367</v>
      </c>
      <c r="D11" s="35" t="s">
        <v>188</v>
      </c>
      <c r="E11" s="37" t="s">
        <v>368</v>
      </c>
      <c r="F11" s="38" t="s">
        <v>263</v>
      </c>
      <c r="G11" s="39">
        <v>516.03999999999996</v>
      </c>
      <c r="H11" s="40">
        <v>0</v>
      </c>
      <c r="I11" s="40">
        <f>ROUND(G11*H11,P4)</f>
        <v>0</v>
      </c>
      <c r="J11" s="38" t="s">
        <v>176</v>
      </c>
      <c r="O11" s="41">
        <f>I11*0.21</f>
        <v>0</v>
      </c>
      <c r="P11">
        <v>3</v>
      </c>
    </row>
    <row r="12">
      <c r="A12" s="35" t="s">
        <v>177</v>
      </c>
      <c r="B12" s="42"/>
      <c r="C12" s="43"/>
      <c r="D12" s="43"/>
      <c r="E12" s="37" t="s">
        <v>369</v>
      </c>
      <c r="F12" s="43"/>
      <c r="G12" s="43"/>
      <c r="H12" s="43"/>
      <c r="I12" s="43"/>
      <c r="J12" s="44"/>
    </row>
    <row r="13">
      <c r="A13" s="35" t="s">
        <v>179</v>
      </c>
      <c r="B13" s="42"/>
      <c r="C13" s="43"/>
      <c r="D13" s="43"/>
      <c r="E13" s="45" t="s">
        <v>1269</v>
      </c>
      <c r="F13" s="43"/>
      <c r="G13" s="43"/>
      <c r="H13" s="43"/>
      <c r="I13" s="43"/>
      <c r="J13" s="44"/>
    </row>
    <row r="14" ht="75">
      <c r="A14" s="35" t="s">
        <v>181</v>
      </c>
      <c r="B14" s="42"/>
      <c r="C14" s="43"/>
      <c r="D14" s="43"/>
      <c r="E14" s="37" t="s">
        <v>371</v>
      </c>
      <c r="F14" s="43"/>
      <c r="G14" s="43"/>
      <c r="H14" s="43"/>
      <c r="I14" s="43"/>
      <c r="J14" s="44"/>
    </row>
    <row r="15">
      <c r="A15" s="29" t="s">
        <v>168</v>
      </c>
      <c r="B15" s="30"/>
      <c r="C15" s="31" t="s">
        <v>237</v>
      </c>
      <c r="D15" s="32"/>
      <c r="E15" s="29" t="s">
        <v>238</v>
      </c>
      <c r="F15" s="32"/>
      <c r="G15" s="32"/>
      <c r="H15" s="32"/>
      <c r="I15" s="33">
        <f>SUMIFS(I16:I51,A16:A51,"P")</f>
        <v>0</v>
      </c>
      <c r="J15" s="34"/>
    </row>
    <row r="16">
      <c r="A16" s="35" t="s">
        <v>171</v>
      </c>
      <c r="B16" s="35">
        <v>2</v>
      </c>
      <c r="C16" s="36" t="s">
        <v>372</v>
      </c>
      <c r="D16" s="35" t="s">
        <v>173</v>
      </c>
      <c r="E16" s="37" t="s">
        <v>373</v>
      </c>
      <c r="F16" s="38" t="s">
        <v>241</v>
      </c>
      <c r="G16" s="39">
        <v>197.30000000000001</v>
      </c>
      <c r="H16" s="40">
        <v>0</v>
      </c>
      <c r="I16" s="40">
        <f>ROUND(G16*H16,P4)</f>
        <v>0</v>
      </c>
      <c r="J16" s="38" t="s">
        <v>176</v>
      </c>
      <c r="O16" s="41">
        <f>I16*0.21</f>
        <v>0</v>
      </c>
      <c r="P16">
        <v>3</v>
      </c>
    </row>
    <row r="17">
      <c r="A17" s="35" t="s">
        <v>177</v>
      </c>
      <c r="B17" s="42"/>
      <c r="C17" s="43"/>
      <c r="D17" s="43"/>
      <c r="E17" s="37" t="s">
        <v>374</v>
      </c>
      <c r="F17" s="43"/>
      <c r="G17" s="43"/>
      <c r="H17" s="43"/>
      <c r="I17" s="43"/>
      <c r="J17" s="44"/>
    </row>
    <row r="18">
      <c r="A18" s="35" t="s">
        <v>179</v>
      </c>
      <c r="B18" s="42"/>
      <c r="C18" s="43"/>
      <c r="D18" s="43"/>
      <c r="E18" s="45" t="s">
        <v>1270</v>
      </c>
      <c r="F18" s="43"/>
      <c r="G18" s="43"/>
      <c r="H18" s="43"/>
      <c r="I18" s="43"/>
      <c r="J18" s="44"/>
    </row>
    <row r="19" ht="75">
      <c r="A19" s="35" t="s">
        <v>181</v>
      </c>
      <c r="B19" s="42"/>
      <c r="C19" s="43"/>
      <c r="D19" s="43"/>
      <c r="E19" s="37" t="s">
        <v>376</v>
      </c>
      <c r="F19" s="43"/>
      <c r="G19" s="43"/>
      <c r="H19" s="43"/>
      <c r="I19" s="43"/>
      <c r="J19" s="44"/>
    </row>
    <row r="20">
      <c r="A20" s="35" t="s">
        <v>171</v>
      </c>
      <c r="B20" s="35">
        <v>3</v>
      </c>
      <c r="C20" s="36" t="s">
        <v>377</v>
      </c>
      <c r="D20" s="35" t="s">
        <v>173</v>
      </c>
      <c r="E20" s="37" t="s">
        <v>378</v>
      </c>
      <c r="F20" s="38" t="s">
        <v>241</v>
      </c>
      <c r="G20" s="39">
        <v>299.39999999999998</v>
      </c>
      <c r="H20" s="40">
        <v>0</v>
      </c>
      <c r="I20" s="40">
        <f>ROUND(G20*H20,P4)</f>
        <v>0</v>
      </c>
      <c r="J20" s="38" t="s">
        <v>176</v>
      </c>
      <c r="O20" s="41">
        <f>I20*0.21</f>
        <v>0</v>
      </c>
      <c r="P20">
        <v>3</v>
      </c>
    </row>
    <row r="21">
      <c r="A21" s="35" t="s">
        <v>177</v>
      </c>
      <c r="B21" s="42"/>
      <c r="C21" s="43"/>
      <c r="D21" s="43"/>
      <c r="E21" s="37" t="s">
        <v>662</v>
      </c>
      <c r="F21" s="43"/>
      <c r="G21" s="43"/>
      <c r="H21" s="43"/>
      <c r="I21" s="43"/>
      <c r="J21" s="44"/>
    </row>
    <row r="22">
      <c r="A22" s="35" t="s">
        <v>179</v>
      </c>
      <c r="B22" s="42"/>
      <c r="C22" s="43"/>
      <c r="D22" s="43"/>
      <c r="E22" s="45" t="s">
        <v>1271</v>
      </c>
      <c r="F22" s="43"/>
      <c r="G22" s="43"/>
      <c r="H22" s="43"/>
      <c r="I22" s="43"/>
      <c r="J22" s="44"/>
    </row>
    <row r="23" ht="409.5">
      <c r="A23" s="35" t="s">
        <v>181</v>
      </c>
      <c r="B23" s="42"/>
      <c r="C23" s="43"/>
      <c r="D23" s="43"/>
      <c r="E23" s="37" t="s">
        <v>381</v>
      </c>
      <c r="F23" s="43"/>
      <c r="G23" s="43"/>
      <c r="H23" s="43"/>
      <c r="I23" s="43"/>
      <c r="J23" s="44"/>
    </row>
    <row r="24">
      <c r="A24" s="35" t="s">
        <v>171</v>
      </c>
      <c r="B24" s="35">
        <v>4</v>
      </c>
      <c r="C24" s="36" t="s">
        <v>382</v>
      </c>
      <c r="D24" s="35" t="s">
        <v>173</v>
      </c>
      <c r="E24" s="37" t="s">
        <v>383</v>
      </c>
      <c r="F24" s="38" t="s">
        <v>241</v>
      </c>
      <c r="G24" s="39">
        <v>225.09899999999999</v>
      </c>
      <c r="H24" s="40">
        <v>0</v>
      </c>
      <c r="I24" s="40">
        <f>ROUND(G24*H24,P4)</f>
        <v>0</v>
      </c>
      <c r="J24" s="38" t="s">
        <v>176</v>
      </c>
      <c r="O24" s="41">
        <f>I24*0.21</f>
        <v>0</v>
      </c>
      <c r="P24">
        <v>3</v>
      </c>
    </row>
    <row r="25">
      <c r="A25" s="35" t="s">
        <v>177</v>
      </c>
      <c r="B25" s="42"/>
      <c r="C25" s="43"/>
      <c r="D25" s="43"/>
      <c r="E25" s="37" t="s">
        <v>1137</v>
      </c>
      <c r="F25" s="43"/>
      <c r="G25" s="43"/>
      <c r="H25" s="43"/>
      <c r="I25" s="43"/>
      <c r="J25" s="44"/>
    </row>
    <row r="26" ht="60">
      <c r="A26" s="35" t="s">
        <v>179</v>
      </c>
      <c r="B26" s="42"/>
      <c r="C26" s="43"/>
      <c r="D26" s="43"/>
      <c r="E26" s="45" t="s">
        <v>1272</v>
      </c>
      <c r="F26" s="43"/>
      <c r="G26" s="43"/>
      <c r="H26" s="43"/>
      <c r="I26" s="43"/>
      <c r="J26" s="44"/>
    </row>
    <row r="27" ht="405">
      <c r="A27" s="35" t="s">
        <v>181</v>
      </c>
      <c r="B27" s="42"/>
      <c r="C27" s="43"/>
      <c r="D27" s="43"/>
      <c r="E27" s="37" t="s">
        <v>386</v>
      </c>
      <c r="F27" s="43"/>
      <c r="G27" s="43"/>
      <c r="H27" s="43"/>
      <c r="I27" s="43"/>
      <c r="J27" s="44"/>
    </row>
    <row r="28">
      <c r="A28" s="35" t="s">
        <v>171</v>
      </c>
      <c r="B28" s="35">
        <v>5</v>
      </c>
      <c r="C28" s="36" t="s">
        <v>245</v>
      </c>
      <c r="D28" s="35" t="s">
        <v>173</v>
      </c>
      <c r="E28" s="37" t="s">
        <v>246</v>
      </c>
      <c r="F28" s="38" t="s">
        <v>241</v>
      </c>
      <c r="G28" s="39">
        <v>496.69999999999999</v>
      </c>
      <c r="H28" s="40">
        <v>0</v>
      </c>
      <c r="I28" s="40">
        <f>ROUND(G28*H28,P4)</f>
        <v>0</v>
      </c>
      <c r="J28" s="38" t="s">
        <v>176</v>
      </c>
      <c r="O28" s="41">
        <f>I28*0.21</f>
        <v>0</v>
      </c>
      <c r="P28">
        <v>3</v>
      </c>
    </row>
    <row r="29">
      <c r="A29" s="35" t="s">
        <v>177</v>
      </c>
      <c r="B29" s="42"/>
      <c r="C29" s="43"/>
      <c r="D29" s="43"/>
      <c r="E29" s="37" t="s">
        <v>247</v>
      </c>
      <c r="F29" s="43"/>
      <c r="G29" s="43"/>
      <c r="H29" s="43"/>
      <c r="I29" s="43"/>
      <c r="J29" s="44"/>
    </row>
    <row r="30" ht="45">
      <c r="A30" s="35" t="s">
        <v>179</v>
      </c>
      <c r="B30" s="42"/>
      <c r="C30" s="43"/>
      <c r="D30" s="43"/>
      <c r="E30" s="45" t="s">
        <v>1273</v>
      </c>
      <c r="F30" s="43"/>
      <c r="G30" s="43"/>
      <c r="H30" s="43"/>
      <c r="I30" s="43"/>
      <c r="J30" s="44"/>
    </row>
    <row r="31" ht="270">
      <c r="A31" s="35" t="s">
        <v>181</v>
      </c>
      <c r="B31" s="42"/>
      <c r="C31" s="43"/>
      <c r="D31" s="43"/>
      <c r="E31" s="37" t="s">
        <v>248</v>
      </c>
      <c r="F31" s="43"/>
      <c r="G31" s="43"/>
      <c r="H31" s="43"/>
      <c r="I31" s="43"/>
      <c r="J31" s="44"/>
    </row>
    <row r="32" ht="30">
      <c r="A32" s="35" t="s">
        <v>171</v>
      </c>
      <c r="B32" s="35">
        <v>6</v>
      </c>
      <c r="C32" s="36" t="s">
        <v>863</v>
      </c>
      <c r="D32" s="35" t="s">
        <v>173</v>
      </c>
      <c r="E32" s="37" t="s">
        <v>864</v>
      </c>
      <c r="F32" s="38" t="s">
        <v>241</v>
      </c>
      <c r="G32" s="39">
        <v>27.800000000000001</v>
      </c>
      <c r="H32" s="40">
        <v>0</v>
      </c>
      <c r="I32" s="40">
        <f>ROUND(G32*H32,P4)</f>
        <v>0</v>
      </c>
      <c r="J32" s="38" t="s">
        <v>176</v>
      </c>
      <c r="O32" s="41">
        <f>I32*0.21</f>
        <v>0</v>
      </c>
      <c r="P32">
        <v>3</v>
      </c>
    </row>
    <row r="33" ht="75">
      <c r="A33" s="35" t="s">
        <v>177</v>
      </c>
      <c r="B33" s="42"/>
      <c r="C33" s="43"/>
      <c r="D33" s="43"/>
      <c r="E33" s="37" t="s">
        <v>865</v>
      </c>
      <c r="F33" s="43"/>
      <c r="G33" s="43"/>
      <c r="H33" s="43"/>
      <c r="I33" s="43"/>
      <c r="J33" s="44"/>
    </row>
    <row r="34">
      <c r="A34" s="35" t="s">
        <v>179</v>
      </c>
      <c r="B34" s="42"/>
      <c r="C34" s="43"/>
      <c r="D34" s="43"/>
      <c r="E34" s="45" t="s">
        <v>1274</v>
      </c>
      <c r="F34" s="43"/>
      <c r="G34" s="43"/>
      <c r="H34" s="43"/>
      <c r="I34" s="43"/>
      <c r="J34" s="44"/>
    </row>
    <row r="35" ht="270">
      <c r="A35" s="35" t="s">
        <v>181</v>
      </c>
      <c r="B35" s="42"/>
      <c r="C35" s="43"/>
      <c r="D35" s="43"/>
      <c r="E35" s="37" t="s">
        <v>248</v>
      </c>
      <c r="F35" s="43"/>
      <c r="G35" s="43"/>
      <c r="H35" s="43"/>
      <c r="I35" s="43"/>
      <c r="J35" s="44"/>
    </row>
    <row r="36">
      <c r="A36" s="35" t="s">
        <v>171</v>
      </c>
      <c r="B36" s="35">
        <v>7</v>
      </c>
      <c r="C36" s="36" t="s">
        <v>403</v>
      </c>
      <c r="D36" s="35" t="s">
        <v>173</v>
      </c>
      <c r="E36" s="37" t="s">
        <v>404</v>
      </c>
      <c r="F36" s="38" t="s">
        <v>241</v>
      </c>
      <c r="G36" s="39">
        <v>7</v>
      </c>
      <c r="H36" s="40">
        <v>0</v>
      </c>
      <c r="I36" s="40">
        <f>ROUND(G36*H36,P4)</f>
        <v>0</v>
      </c>
      <c r="J36" s="38" t="s">
        <v>176</v>
      </c>
      <c r="O36" s="41">
        <f>I36*0.21</f>
        <v>0</v>
      </c>
      <c r="P36">
        <v>3</v>
      </c>
    </row>
    <row r="37" ht="60">
      <c r="A37" s="35" t="s">
        <v>177</v>
      </c>
      <c r="B37" s="42"/>
      <c r="C37" s="43"/>
      <c r="D37" s="43"/>
      <c r="E37" s="37" t="s">
        <v>405</v>
      </c>
      <c r="F37" s="43"/>
      <c r="G37" s="43"/>
      <c r="H37" s="43"/>
      <c r="I37" s="43"/>
      <c r="J37" s="44"/>
    </row>
    <row r="38">
      <c r="A38" s="35" t="s">
        <v>179</v>
      </c>
      <c r="B38" s="42"/>
      <c r="C38" s="43"/>
      <c r="D38" s="43"/>
      <c r="E38" s="45" t="s">
        <v>1275</v>
      </c>
      <c r="F38" s="43"/>
      <c r="G38" s="43"/>
      <c r="H38" s="43"/>
      <c r="I38" s="43"/>
      <c r="J38" s="44"/>
    </row>
    <row r="39" ht="345">
      <c r="A39" s="35" t="s">
        <v>181</v>
      </c>
      <c r="B39" s="42"/>
      <c r="C39" s="43"/>
      <c r="D39" s="43"/>
      <c r="E39" s="37" t="s">
        <v>407</v>
      </c>
      <c r="F39" s="43"/>
      <c r="G39" s="43"/>
      <c r="H39" s="43"/>
      <c r="I39" s="43"/>
      <c r="J39" s="44"/>
    </row>
    <row r="40">
      <c r="A40" s="35" t="s">
        <v>171</v>
      </c>
      <c r="B40" s="35">
        <v>8</v>
      </c>
      <c r="C40" s="36" t="s">
        <v>408</v>
      </c>
      <c r="D40" s="35" t="s">
        <v>173</v>
      </c>
      <c r="E40" s="37" t="s">
        <v>409</v>
      </c>
      <c r="F40" s="38" t="s">
        <v>303</v>
      </c>
      <c r="G40" s="39">
        <v>497.5</v>
      </c>
      <c r="H40" s="40">
        <v>0</v>
      </c>
      <c r="I40" s="40">
        <f>ROUND(G40*H40,P4)</f>
        <v>0</v>
      </c>
      <c r="J40" s="38" t="s">
        <v>176</v>
      </c>
      <c r="O40" s="41">
        <f>I40*0.21</f>
        <v>0</v>
      </c>
      <c r="P40">
        <v>3</v>
      </c>
    </row>
    <row r="41">
      <c r="A41" s="35" t="s">
        <v>177</v>
      </c>
      <c r="B41" s="42"/>
      <c r="C41" s="43"/>
      <c r="D41" s="43"/>
      <c r="E41" s="37" t="s">
        <v>1141</v>
      </c>
      <c r="F41" s="43"/>
      <c r="G41" s="43"/>
      <c r="H41" s="43"/>
      <c r="I41" s="43"/>
      <c r="J41" s="44"/>
    </row>
    <row r="42" ht="45">
      <c r="A42" s="35" t="s">
        <v>179</v>
      </c>
      <c r="B42" s="42"/>
      <c r="C42" s="43"/>
      <c r="D42" s="43"/>
      <c r="E42" s="45" t="s">
        <v>1276</v>
      </c>
      <c r="F42" s="43"/>
      <c r="G42" s="43"/>
      <c r="H42" s="43"/>
      <c r="I42" s="43"/>
      <c r="J42" s="44"/>
    </row>
    <row r="43" ht="75">
      <c r="A43" s="35" t="s">
        <v>181</v>
      </c>
      <c r="B43" s="42"/>
      <c r="C43" s="43"/>
      <c r="D43" s="43"/>
      <c r="E43" s="37" t="s">
        <v>412</v>
      </c>
      <c r="F43" s="43"/>
      <c r="G43" s="43"/>
      <c r="H43" s="43"/>
      <c r="I43" s="43"/>
      <c r="J43" s="44"/>
    </row>
    <row r="44">
      <c r="A44" s="35" t="s">
        <v>171</v>
      </c>
      <c r="B44" s="35">
        <v>9</v>
      </c>
      <c r="C44" s="36" t="s">
        <v>413</v>
      </c>
      <c r="D44" s="35" t="s">
        <v>173</v>
      </c>
      <c r="E44" s="37" t="s">
        <v>414</v>
      </c>
      <c r="F44" s="38" t="s">
        <v>303</v>
      </c>
      <c r="G44" s="39">
        <v>446.66000000000003</v>
      </c>
      <c r="H44" s="40">
        <v>0</v>
      </c>
      <c r="I44" s="40">
        <f>ROUND(G44*H44,P4)</f>
        <v>0</v>
      </c>
      <c r="J44" s="38" t="s">
        <v>176</v>
      </c>
      <c r="O44" s="41">
        <f>I44*0.21</f>
        <v>0</v>
      </c>
      <c r="P44">
        <v>3</v>
      </c>
    </row>
    <row r="45">
      <c r="A45" s="35" t="s">
        <v>177</v>
      </c>
      <c r="B45" s="42"/>
      <c r="C45" s="43"/>
      <c r="D45" s="43"/>
      <c r="E45" s="37" t="s">
        <v>415</v>
      </c>
      <c r="F45" s="43"/>
      <c r="G45" s="43"/>
      <c r="H45" s="43"/>
      <c r="I45" s="43"/>
      <c r="J45" s="44"/>
    </row>
    <row r="46">
      <c r="A46" s="35" t="s">
        <v>179</v>
      </c>
      <c r="B46" s="42"/>
      <c r="C46" s="43"/>
      <c r="D46" s="43"/>
      <c r="E46" s="45" t="s">
        <v>1277</v>
      </c>
      <c r="F46" s="43"/>
      <c r="G46" s="43"/>
      <c r="H46" s="43"/>
      <c r="I46" s="43"/>
      <c r="J46" s="44"/>
    </row>
    <row r="47" ht="75">
      <c r="A47" s="35" t="s">
        <v>181</v>
      </c>
      <c r="B47" s="42"/>
      <c r="C47" s="43"/>
      <c r="D47" s="43"/>
      <c r="E47" s="37" t="s">
        <v>417</v>
      </c>
      <c r="F47" s="43"/>
      <c r="G47" s="43"/>
      <c r="H47" s="43"/>
      <c r="I47" s="43"/>
      <c r="J47" s="44"/>
    </row>
    <row r="48">
      <c r="A48" s="35" t="s">
        <v>171</v>
      </c>
      <c r="B48" s="35">
        <v>10</v>
      </c>
      <c r="C48" s="36" t="s">
        <v>418</v>
      </c>
      <c r="D48" s="35" t="s">
        <v>173</v>
      </c>
      <c r="E48" s="37" t="s">
        <v>419</v>
      </c>
      <c r="F48" s="38" t="s">
        <v>241</v>
      </c>
      <c r="G48" s="39">
        <v>130.30000000000001</v>
      </c>
      <c r="H48" s="40">
        <v>0</v>
      </c>
      <c r="I48" s="40">
        <f>ROUND(G48*H48,P4)</f>
        <v>0</v>
      </c>
      <c r="J48" s="38" t="s">
        <v>176</v>
      </c>
      <c r="O48" s="41">
        <f>I48*0.21</f>
        <v>0</v>
      </c>
      <c r="P48">
        <v>3</v>
      </c>
    </row>
    <row r="49">
      <c r="A49" s="35" t="s">
        <v>177</v>
      </c>
      <c r="B49" s="42"/>
      <c r="C49" s="43"/>
      <c r="D49" s="43"/>
      <c r="E49" s="37" t="s">
        <v>420</v>
      </c>
      <c r="F49" s="43"/>
      <c r="G49" s="43"/>
      <c r="H49" s="43"/>
      <c r="I49" s="43"/>
      <c r="J49" s="44"/>
    </row>
    <row r="50">
      <c r="A50" s="35" t="s">
        <v>179</v>
      </c>
      <c r="B50" s="42"/>
      <c r="C50" s="43"/>
      <c r="D50" s="43"/>
      <c r="E50" s="45" t="s">
        <v>1278</v>
      </c>
      <c r="F50" s="43"/>
      <c r="G50" s="43"/>
      <c r="H50" s="43"/>
      <c r="I50" s="43"/>
      <c r="J50" s="44"/>
    </row>
    <row r="51" ht="45">
      <c r="A51" s="35" t="s">
        <v>181</v>
      </c>
      <c r="B51" s="42"/>
      <c r="C51" s="43"/>
      <c r="D51" s="43"/>
      <c r="E51" s="37" t="s">
        <v>422</v>
      </c>
      <c r="F51" s="43"/>
      <c r="G51" s="43"/>
      <c r="H51" s="43"/>
      <c r="I51" s="43"/>
      <c r="J51" s="44"/>
    </row>
    <row r="52">
      <c r="A52" s="29" t="s">
        <v>168</v>
      </c>
      <c r="B52" s="30"/>
      <c r="C52" s="31" t="s">
        <v>259</v>
      </c>
      <c r="D52" s="32"/>
      <c r="E52" s="29" t="s">
        <v>260</v>
      </c>
      <c r="F52" s="32"/>
      <c r="G52" s="32"/>
      <c r="H52" s="32"/>
      <c r="I52" s="33">
        <f>SUMIFS(I53:I64,A53:A64,"P")</f>
        <v>0</v>
      </c>
      <c r="J52" s="34"/>
    </row>
    <row r="53">
      <c r="A53" s="35" t="s">
        <v>171</v>
      </c>
      <c r="B53" s="35">
        <v>11</v>
      </c>
      <c r="C53" s="36" t="s">
        <v>432</v>
      </c>
      <c r="D53" s="35" t="s">
        <v>173</v>
      </c>
      <c r="E53" s="37" t="s">
        <v>433</v>
      </c>
      <c r="F53" s="38" t="s">
        <v>303</v>
      </c>
      <c r="G53" s="39">
        <v>497.5</v>
      </c>
      <c r="H53" s="40">
        <v>0</v>
      </c>
      <c r="I53" s="40">
        <f>ROUND(G53*H53,P4)</f>
        <v>0</v>
      </c>
      <c r="J53" s="38" t="s">
        <v>271</v>
      </c>
      <c r="O53" s="41">
        <f>I53*0.21</f>
        <v>0</v>
      </c>
      <c r="P53">
        <v>3</v>
      </c>
    </row>
    <row r="54" ht="75">
      <c r="A54" s="35" t="s">
        <v>177</v>
      </c>
      <c r="B54" s="42"/>
      <c r="C54" s="43"/>
      <c r="D54" s="43"/>
      <c r="E54" s="37" t="s">
        <v>434</v>
      </c>
      <c r="F54" s="43"/>
      <c r="G54" s="43"/>
      <c r="H54" s="43"/>
      <c r="I54" s="43"/>
      <c r="J54" s="44"/>
    </row>
    <row r="55">
      <c r="A55" s="35" t="s">
        <v>179</v>
      </c>
      <c r="B55" s="42"/>
      <c r="C55" s="43"/>
      <c r="D55" s="43"/>
      <c r="E55" s="45" t="s">
        <v>1279</v>
      </c>
      <c r="F55" s="43"/>
      <c r="G55" s="43"/>
      <c r="H55" s="43"/>
      <c r="I55" s="43"/>
      <c r="J55" s="44"/>
    </row>
    <row r="56" ht="150">
      <c r="A56" s="35" t="s">
        <v>181</v>
      </c>
      <c r="B56" s="42"/>
      <c r="C56" s="43"/>
      <c r="D56" s="43"/>
      <c r="E56" s="37" t="s">
        <v>435</v>
      </c>
      <c r="F56" s="43"/>
      <c r="G56" s="43"/>
      <c r="H56" s="43"/>
      <c r="I56" s="43"/>
      <c r="J56" s="44"/>
    </row>
    <row r="57">
      <c r="A57" s="35" t="s">
        <v>171</v>
      </c>
      <c r="B57" s="35">
        <v>12</v>
      </c>
      <c r="C57" s="36" t="s">
        <v>436</v>
      </c>
      <c r="D57" s="35" t="s">
        <v>173</v>
      </c>
      <c r="E57" s="37" t="s">
        <v>437</v>
      </c>
      <c r="F57" s="38" t="s">
        <v>303</v>
      </c>
      <c r="G57" s="39">
        <v>428</v>
      </c>
      <c r="H57" s="40">
        <v>0</v>
      </c>
      <c r="I57" s="40">
        <f>ROUND(G57*H57,P4)</f>
        <v>0</v>
      </c>
      <c r="J57" s="38" t="s">
        <v>176</v>
      </c>
      <c r="O57" s="41">
        <f>I57*0.21</f>
        <v>0</v>
      </c>
      <c r="P57">
        <v>3</v>
      </c>
    </row>
    <row r="58" ht="75">
      <c r="A58" s="35" t="s">
        <v>177</v>
      </c>
      <c r="B58" s="42"/>
      <c r="C58" s="43"/>
      <c r="D58" s="43"/>
      <c r="E58" s="37" t="s">
        <v>888</v>
      </c>
      <c r="F58" s="43"/>
      <c r="G58" s="43"/>
      <c r="H58" s="43"/>
      <c r="I58" s="43"/>
      <c r="J58" s="44"/>
    </row>
    <row r="59">
      <c r="A59" s="35" t="s">
        <v>179</v>
      </c>
      <c r="B59" s="42"/>
      <c r="C59" s="43"/>
      <c r="D59" s="43"/>
      <c r="E59" s="45" t="s">
        <v>1280</v>
      </c>
      <c r="F59" s="43"/>
      <c r="G59" s="43"/>
      <c r="H59" s="43"/>
      <c r="I59" s="43"/>
      <c r="J59" s="44"/>
    </row>
    <row r="60" ht="105">
      <c r="A60" s="35" t="s">
        <v>181</v>
      </c>
      <c r="B60" s="42"/>
      <c r="C60" s="43"/>
      <c r="D60" s="43"/>
      <c r="E60" s="37" t="s">
        <v>440</v>
      </c>
      <c r="F60" s="43"/>
      <c r="G60" s="43"/>
      <c r="H60" s="43"/>
      <c r="I60" s="43"/>
      <c r="J60" s="44"/>
    </row>
    <row r="61" ht="30">
      <c r="A61" s="35" t="s">
        <v>171</v>
      </c>
      <c r="B61" s="35">
        <v>13</v>
      </c>
      <c r="C61" s="36" t="s">
        <v>441</v>
      </c>
      <c r="D61" s="35" t="s">
        <v>173</v>
      </c>
      <c r="E61" s="37" t="s">
        <v>442</v>
      </c>
      <c r="F61" s="38" t="s">
        <v>303</v>
      </c>
      <c r="G61" s="39">
        <v>856</v>
      </c>
      <c r="H61" s="40">
        <v>0</v>
      </c>
      <c r="I61" s="40">
        <f>ROUND(G61*H61,P4)</f>
        <v>0</v>
      </c>
      <c r="J61" s="38" t="s">
        <v>271</v>
      </c>
      <c r="O61" s="41">
        <f>I61*0.21</f>
        <v>0</v>
      </c>
      <c r="P61">
        <v>3</v>
      </c>
    </row>
    <row r="62">
      <c r="A62" s="35" t="s">
        <v>177</v>
      </c>
      <c r="B62" s="42"/>
      <c r="C62" s="43"/>
      <c r="D62" s="43"/>
      <c r="E62" s="49" t="s">
        <v>173</v>
      </c>
      <c r="F62" s="43"/>
      <c r="G62" s="43"/>
      <c r="H62" s="43"/>
      <c r="I62" s="43"/>
      <c r="J62" s="44"/>
    </row>
    <row r="63">
      <c r="A63" s="35" t="s">
        <v>179</v>
      </c>
      <c r="B63" s="42"/>
      <c r="C63" s="43"/>
      <c r="D63" s="43"/>
      <c r="E63" s="45" t="s">
        <v>1281</v>
      </c>
      <c r="F63" s="43"/>
      <c r="G63" s="43"/>
      <c r="H63" s="43"/>
      <c r="I63" s="43"/>
      <c r="J63" s="44"/>
    </row>
    <row r="64" ht="75">
      <c r="A64" s="35" t="s">
        <v>181</v>
      </c>
      <c r="B64" s="42"/>
      <c r="C64" s="43"/>
      <c r="D64" s="43"/>
      <c r="E64" s="37" t="s">
        <v>444</v>
      </c>
      <c r="F64" s="43"/>
      <c r="G64" s="43"/>
      <c r="H64" s="43"/>
      <c r="I64" s="43"/>
      <c r="J64" s="44"/>
    </row>
    <row r="65">
      <c r="A65" s="29" t="s">
        <v>168</v>
      </c>
      <c r="B65" s="30"/>
      <c r="C65" s="31" t="s">
        <v>462</v>
      </c>
      <c r="D65" s="32"/>
      <c r="E65" s="29" t="s">
        <v>56</v>
      </c>
      <c r="F65" s="32"/>
      <c r="G65" s="32"/>
      <c r="H65" s="32"/>
      <c r="I65" s="33">
        <f>SUMIFS(I66:I89,A66:A89,"P")</f>
        <v>0</v>
      </c>
      <c r="J65" s="34"/>
    </row>
    <row r="66">
      <c r="A66" s="35" t="s">
        <v>171</v>
      </c>
      <c r="B66" s="35">
        <v>14</v>
      </c>
      <c r="C66" s="36" t="s">
        <v>468</v>
      </c>
      <c r="D66" s="35" t="s">
        <v>173</v>
      </c>
      <c r="E66" s="37" t="s">
        <v>469</v>
      </c>
      <c r="F66" s="38" t="s">
        <v>303</v>
      </c>
      <c r="G66" s="39">
        <v>493.81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>
      <c r="A67" s="35" t="s">
        <v>177</v>
      </c>
      <c r="B67" s="42"/>
      <c r="C67" s="43"/>
      <c r="D67" s="43"/>
      <c r="E67" s="37" t="s">
        <v>1150</v>
      </c>
      <c r="F67" s="43"/>
      <c r="G67" s="43"/>
      <c r="H67" s="43"/>
      <c r="I67" s="43"/>
      <c r="J67" s="44"/>
    </row>
    <row r="68">
      <c r="A68" s="35" t="s">
        <v>179</v>
      </c>
      <c r="B68" s="42"/>
      <c r="C68" s="43"/>
      <c r="D68" s="43"/>
      <c r="E68" s="45" t="s">
        <v>1282</v>
      </c>
      <c r="F68" s="43"/>
      <c r="G68" s="43"/>
      <c r="H68" s="43"/>
      <c r="I68" s="43"/>
      <c r="J68" s="44"/>
    </row>
    <row r="69" ht="90">
      <c r="A69" s="35" t="s">
        <v>181</v>
      </c>
      <c r="B69" s="42"/>
      <c r="C69" s="43"/>
      <c r="D69" s="43"/>
      <c r="E69" s="37" t="s">
        <v>467</v>
      </c>
      <c r="F69" s="43"/>
      <c r="G69" s="43"/>
      <c r="H69" s="43"/>
      <c r="I69" s="43"/>
      <c r="J69" s="44"/>
    </row>
    <row r="70" ht="30">
      <c r="A70" s="35" t="s">
        <v>171</v>
      </c>
      <c r="B70" s="35">
        <v>15</v>
      </c>
      <c r="C70" s="36" t="s">
        <v>1152</v>
      </c>
      <c r="D70" s="35" t="s">
        <v>173</v>
      </c>
      <c r="E70" s="37" t="s">
        <v>1153</v>
      </c>
      <c r="F70" s="38" t="s">
        <v>303</v>
      </c>
      <c r="G70" s="39">
        <v>429.39999999999998</v>
      </c>
      <c r="H70" s="40">
        <v>0</v>
      </c>
      <c r="I70" s="40">
        <f>ROUND(G70*H70,P4)</f>
        <v>0</v>
      </c>
      <c r="J70" s="38" t="s">
        <v>176</v>
      </c>
      <c r="O70" s="41">
        <f>I70*0.21</f>
        <v>0</v>
      </c>
      <c r="P70">
        <v>3</v>
      </c>
    </row>
    <row r="71">
      <c r="A71" s="35" t="s">
        <v>177</v>
      </c>
      <c r="B71" s="42"/>
      <c r="C71" s="43"/>
      <c r="D71" s="43"/>
      <c r="E71" s="37" t="s">
        <v>1154</v>
      </c>
      <c r="F71" s="43"/>
      <c r="G71" s="43"/>
      <c r="H71" s="43"/>
      <c r="I71" s="43"/>
      <c r="J71" s="44"/>
    </row>
    <row r="72">
      <c r="A72" s="35" t="s">
        <v>179</v>
      </c>
      <c r="B72" s="42"/>
      <c r="C72" s="43"/>
      <c r="D72" s="43"/>
      <c r="E72" s="45" t="s">
        <v>1283</v>
      </c>
      <c r="F72" s="43"/>
      <c r="G72" s="43"/>
      <c r="H72" s="43"/>
      <c r="I72" s="43"/>
      <c r="J72" s="44"/>
    </row>
    <row r="73" ht="150">
      <c r="A73" s="35" t="s">
        <v>181</v>
      </c>
      <c r="B73" s="42"/>
      <c r="C73" s="43"/>
      <c r="D73" s="43"/>
      <c r="E73" s="37" t="s">
        <v>1156</v>
      </c>
      <c r="F73" s="43"/>
      <c r="G73" s="43"/>
      <c r="H73" s="43"/>
      <c r="I73" s="43"/>
      <c r="J73" s="44"/>
    </row>
    <row r="74">
      <c r="A74" s="35" t="s">
        <v>171</v>
      </c>
      <c r="B74" s="35">
        <v>16</v>
      </c>
      <c r="C74" s="36" t="s">
        <v>472</v>
      </c>
      <c r="D74" s="35" t="s">
        <v>173</v>
      </c>
      <c r="E74" s="37" t="s">
        <v>473</v>
      </c>
      <c r="F74" s="38" t="s">
        <v>303</v>
      </c>
      <c r="G74" s="39">
        <v>99.299999999999997</v>
      </c>
      <c r="H74" s="40">
        <v>0</v>
      </c>
      <c r="I74" s="40">
        <f>ROUND(G74*H74,P4)</f>
        <v>0</v>
      </c>
      <c r="J74" s="38" t="s">
        <v>271</v>
      </c>
      <c r="O74" s="41">
        <f>I74*0.21</f>
        <v>0</v>
      </c>
      <c r="P74">
        <v>3</v>
      </c>
    </row>
    <row r="75">
      <c r="A75" s="35" t="s">
        <v>177</v>
      </c>
      <c r="B75" s="42"/>
      <c r="C75" s="43"/>
      <c r="D75" s="43"/>
      <c r="E75" s="37" t="s">
        <v>474</v>
      </c>
      <c r="F75" s="43"/>
      <c r="G75" s="43"/>
      <c r="H75" s="43"/>
      <c r="I75" s="43"/>
      <c r="J75" s="44"/>
    </row>
    <row r="76">
      <c r="A76" s="35" t="s">
        <v>179</v>
      </c>
      <c r="B76" s="42"/>
      <c r="C76" s="43"/>
      <c r="D76" s="43"/>
      <c r="E76" s="45" t="s">
        <v>1284</v>
      </c>
      <c r="F76" s="43"/>
      <c r="G76" s="43"/>
      <c r="H76" s="43"/>
      <c r="I76" s="43"/>
      <c r="J76" s="44"/>
    </row>
    <row r="77" ht="120">
      <c r="A77" s="35" t="s">
        <v>181</v>
      </c>
      <c r="B77" s="42"/>
      <c r="C77" s="43"/>
      <c r="D77" s="43"/>
      <c r="E77" s="37" t="s">
        <v>476</v>
      </c>
      <c r="F77" s="43"/>
      <c r="G77" s="43"/>
      <c r="H77" s="43"/>
      <c r="I77" s="43"/>
      <c r="J77" s="44"/>
    </row>
    <row r="78">
      <c r="A78" s="35" t="s">
        <v>171</v>
      </c>
      <c r="B78" s="35">
        <v>17</v>
      </c>
      <c r="C78" s="36" t="s">
        <v>477</v>
      </c>
      <c r="D78" s="35" t="s">
        <v>173</v>
      </c>
      <c r="E78" s="37" t="s">
        <v>478</v>
      </c>
      <c r="F78" s="38" t="s">
        <v>303</v>
      </c>
      <c r="G78" s="39">
        <v>493.81</v>
      </c>
      <c r="H78" s="40">
        <v>0</v>
      </c>
      <c r="I78" s="40">
        <f>ROUND(G78*H78,P4)</f>
        <v>0</v>
      </c>
      <c r="J78" s="38" t="s">
        <v>176</v>
      </c>
      <c r="O78" s="41">
        <f>I78*0.21</f>
        <v>0</v>
      </c>
      <c r="P78">
        <v>3</v>
      </c>
    </row>
    <row r="79" ht="30">
      <c r="A79" s="35" t="s">
        <v>177</v>
      </c>
      <c r="B79" s="42"/>
      <c r="C79" s="43"/>
      <c r="D79" s="43"/>
      <c r="E79" s="37" t="s">
        <v>479</v>
      </c>
      <c r="F79" s="43"/>
      <c r="G79" s="43"/>
      <c r="H79" s="43"/>
      <c r="I79" s="43"/>
      <c r="J79" s="44"/>
    </row>
    <row r="80">
      <c r="A80" s="35" t="s">
        <v>179</v>
      </c>
      <c r="B80" s="42"/>
      <c r="C80" s="43"/>
      <c r="D80" s="43"/>
      <c r="E80" s="45" t="s">
        <v>1285</v>
      </c>
      <c r="F80" s="43"/>
      <c r="G80" s="43"/>
      <c r="H80" s="43"/>
      <c r="I80" s="43"/>
      <c r="J80" s="44"/>
    </row>
    <row r="81" ht="120">
      <c r="A81" s="35" t="s">
        <v>181</v>
      </c>
      <c r="B81" s="42"/>
      <c r="C81" s="43"/>
      <c r="D81" s="43"/>
      <c r="E81" s="37" t="s">
        <v>481</v>
      </c>
      <c r="F81" s="43"/>
      <c r="G81" s="43"/>
      <c r="H81" s="43"/>
      <c r="I81" s="43"/>
      <c r="J81" s="44"/>
    </row>
    <row r="82">
      <c r="A82" s="35" t="s">
        <v>171</v>
      </c>
      <c r="B82" s="35">
        <v>18</v>
      </c>
      <c r="C82" s="36" t="s">
        <v>1159</v>
      </c>
      <c r="D82" s="35" t="s">
        <v>173</v>
      </c>
      <c r="E82" s="37" t="s">
        <v>1160</v>
      </c>
      <c r="F82" s="38" t="s">
        <v>303</v>
      </c>
      <c r="G82" s="39">
        <v>429.39999999999998</v>
      </c>
      <c r="H82" s="40">
        <v>0</v>
      </c>
      <c r="I82" s="40">
        <f>ROUND(G82*H82,P4)</f>
        <v>0</v>
      </c>
      <c r="J82" s="38" t="s">
        <v>176</v>
      </c>
      <c r="O82" s="41">
        <f>I82*0.21</f>
        <v>0</v>
      </c>
      <c r="P82">
        <v>3</v>
      </c>
    </row>
    <row r="83" ht="45">
      <c r="A83" s="35" t="s">
        <v>177</v>
      </c>
      <c r="B83" s="42"/>
      <c r="C83" s="43"/>
      <c r="D83" s="43"/>
      <c r="E83" s="37" t="s">
        <v>1161</v>
      </c>
      <c r="F83" s="43"/>
      <c r="G83" s="43"/>
      <c r="H83" s="43"/>
      <c r="I83" s="43"/>
      <c r="J83" s="44"/>
    </row>
    <row r="84">
      <c r="A84" s="35" t="s">
        <v>179</v>
      </c>
      <c r="B84" s="42"/>
      <c r="C84" s="43"/>
      <c r="D84" s="43"/>
      <c r="E84" s="45" t="s">
        <v>1286</v>
      </c>
      <c r="F84" s="43"/>
      <c r="G84" s="43"/>
      <c r="H84" s="43"/>
      <c r="I84" s="43"/>
      <c r="J84" s="44"/>
    </row>
    <row r="85" ht="120">
      <c r="A85" s="35" t="s">
        <v>181</v>
      </c>
      <c r="B85" s="42"/>
      <c r="C85" s="43"/>
      <c r="D85" s="43"/>
      <c r="E85" s="37" t="s">
        <v>1163</v>
      </c>
      <c r="F85" s="43"/>
      <c r="G85" s="43"/>
      <c r="H85" s="43"/>
      <c r="I85" s="43"/>
      <c r="J85" s="44"/>
    </row>
    <row r="86">
      <c r="A86" s="35" t="s">
        <v>171</v>
      </c>
      <c r="B86" s="35">
        <v>19</v>
      </c>
      <c r="C86" s="36" t="s">
        <v>499</v>
      </c>
      <c r="D86" s="35" t="s">
        <v>173</v>
      </c>
      <c r="E86" s="37" t="s">
        <v>500</v>
      </c>
      <c r="F86" s="38" t="s">
        <v>303</v>
      </c>
      <c r="G86" s="39">
        <v>493.81</v>
      </c>
      <c r="H86" s="40">
        <v>0</v>
      </c>
      <c r="I86" s="40">
        <f>ROUND(G86*H86,P4)</f>
        <v>0</v>
      </c>
      <c r="J86" s="38" t="s">
        <v>176</v>
      </c>
      <c r="O86" s="41">
        <f>I86*0.21</f>
        <v>0</v>
      </c>
      <c r="P86">
        <v>3</v>
      </c>
    </row>
    <row r="87" ht="30">
      <c r="A87" s="35" t="s">
        <v>177</v>
      </c>
      <c r="B87" s="42"/>
      <c r="C87" s="43"/>
      <c r="D87" s="43"/>
      <c r="E87" s="37" t="s">
        <v>1164</v>
      </c>
      <c r="F87" s="43"/>
      <c r="G87" s="43"/>
      <c r="H87" s="43"/>
      <c r="I87" s="43"/>
      <c r="J87" s="44"/>
    </row>
    <row r="88">
      <c r="A88" s="35" t="s">
        <v>179</v>
      </c>
      <c r="B88" s="42"/>
      <c r="C88" s="43"/>
      <c r="D88" s="43"/>
      <c r="E88" s="45" t="s">
        <v>1285</v>
      </c>
      <c r="F88" s="43"/>
      <c r="G88" s="43"/>
      <c r="H88" s="43"/>
      <c r="I88" s="43"/>
      <c r="J88" s="44"/>
    </row>
    <row r="89" ht="75">
      <c r="A89" s="35" t="s">
        <v>181</v>
      </c>
      <c r="B89" s="42"/>
      <c r="C89" s="43"/>
      <c r="D89" s="43"/>
      <c r="E89" s="37" t="s">
        <v>503</v>
      </c>
      <c r="F89" s="43"/>
      <c r="G89" s="43"/>
      <c r="H89" s="43"/>
      <c r="I89" s="43"/>
      <c r="J89" s="44"/>
    </row>
    <row r="90">
      <c r="A90" s="29" t="s">
        <v>168</v>
      </c>
      <c r="B90" s="30"/>
      <c r="C90" s="31" t="s">
        <v>318</v>
      </c>
      <c r="D90" s="32"/>
      <c r="E90" s="29" t="s">
        <v>319</v>
      </c>
      <c r="F90" s="32"/>
      <c r="G90" s="32"/>
      <c r="H90" s="32"/>
      <c r="I90" s="33">
        <f>SUMIFS(I91:I98,A91:A98,"P")</f>
        <v>0</v>
      </c>
      <c r="J90" s="34"/>
    </row>
    <row r="91">
      <c r="A91" s="35" t="s">
        <v>171</v>
      </c>
      <c r="B91" s="35">
        <v>20</v>
      </c>
      <c r="C91" s="36" t="s">
        <v>1287</v>
      </c>
      <c r="D91" s="35" t="s">
        <v>173</v>
      </c>
      <c r="E91" s="37" t="s">
        <v>1288</v>
      </c>
      <c r="F91" s="38" t="s">
        <v>229</v>
      </c>
      <c r="G91" s="39">
        <v>1</v>
      </c>
      <c r="H91" s="40">
        <v>0</v>
      </c>
      <c r="I91" s="40">
        <f>ROUND(G91*H91,P4)</f>
        <v>0</v>
      </c>
      <c r="J91" s="38" t="s">
        <v>176</v>
      </c>
      <c r="O91" s="41">
        <f>I91*0.21</f>
        <v>0</v>
      </c>
      <c r="P91">
        <v>3</v>
      </c>
    </row>
    <row r="92" ht="90">
      <c r="A92" s="35" t="s">
        <v>177</v>
      </c>
      <c r="B92" s="42"/>
      <c r="C92" s="43"/>
      <c r="D92" s="43"/>
      <c r="E92" s="37" t="s">
        <v>1289</v>
      </c>
      <c r="F92" s="43"/>
      <c r="G92" s="43"/>
      <c r="H92" s="43"/>
      <c r="I92" s="43"/>
      <c r="J92" s="44"/>
    </row>
    <row r="93">
      <c r="A93" s="35" t="s">
        <v>179</v>
      </c>
      <c r="B93" s="42"/>
      <c r="C93" s="43"/>
      <c r="D93" s="43"/>
      <c r="E93" s="45" t="s">
        <v>1290</v>
      </c>
      <c r="F93" s="43"/>
      <c r="G93" s="43"/>
      <c r="H93" s="43"/>
      <c r="I93" s="43"/>
      <c r="J93" s="44"/>
    </row>
    <row r="94" ht="75">
      <c r="A94" s="35" t="s">
        <v>181</v>
      </c>
      <c r="B94" s="42"/>
      <c r="C94" s="43"/>
      <c r="D94" s="43"/>
      <c r="E94" s="37" t="s">
        <v>1291</v>
      </c>
      <c r="F94" s="43"/>
      <c r="G94" s="43"/>
      <c r="H94" s="43"/>
      <c r="I94" s="43"/>
      <c r="J94" s="44"/>
    </row>
    <row r="95" ht="30">
      <c r="A95" s="35" t="s">
        <v>171</v>
      </c>
      <c r="B95" s="35">
        <v>21</v>
      </c>
      <c r="C95" s="36" t="s">
        <v>522</v>
      </c>
      <c r="D95" s="35" t="s">
        <v>173</v>
      </c>
      <c r="E95" s="37" t="s">
        <v>523</v>
      </c>
      <c r="F95" s="38" t="s">
        <v>322</v>
      </c>
      <c r="G95" s="39">
        <v>8</v>
      </c>
      <c r="H95" s="40">
        <v>0</v>
      </c>
      <c r="I95" s="40">
        <f>ROUND(G95*H95,P4)</f>
        <v>0</v>
      </c>
      <c r="J95" s="38" t="s">
        <v>176</v>
      </c>
      <c r="O95" s="41">
        <f>I95*0.21</f>
        <v>0</v>
      </c>
      <c r="P95">
        <v>3</v>
      </c>
    </row>
    <row r="96" ht="30">
      <c r="A96" s="35" t="s">
        <v>177</v>
      </c>
      <c r="B96" s="42"/>
      <c r="C96" s="43"/>
      <c r="D96" s="43"/>
      <c r="E96" s="37" t="s">
        <v>524</v>
      </c>
      <c r="F96" s="43"/>
      <c r="G96" s="43"/>
      <c r="H96" s="43"/>
      <c r="I96" s="43"/>
      <c r="J96" s="44"/>
    </row>
    <row r="97">
      <c r="A97" s="35" t="s">
        <v>179</v>
      </c>
      <c r="B97" s="42"/>
      <c r="C97" s="43"/>
      <c r="D97" s="43"/>
      <c r="E97" s="45" t="s">
        <v>1292</v>
      </c>
      <c r="F97" s="43"/>
      <c r="G97" s="43"/>
      <c r="H97" s="43"/>
      <c r="I97" s="43"/>
      <c r="J97" s="44"/>
    </row>
    <row r="98" ht="165">
      <c r="A98" s="35" t="s">
        <v>181</v>
      </c>
      <c r="B98" s="46"/>
      <c r="C98" s="47"/>
      <c r="D98" s="47"/>
      <c r="E98" s="37" t="s">
        <v>521</v>
      </c>
      <c r="F98" s="47"/>
      <c r="G98" s="47"/>
      <c r="H98" s="47"/>
      <c r="I98" s="47"/>
      <c r="J98" s="48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62</v>
      </c>
      <c r="I3" s="23">
        <f>SUMIFS(I10:I79,A10:A79,"SD")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1249</v>
      </c>
      <c r="D4" s="20"/>
      <c r="E4" s="21" t="s">
        <v>1250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234</v>
      </c>
      <c r="C5" s="19" t="s">
        <v>64</v>
      </c>
      <c r="D5" s="20"/>
      <c r="E5" s="21" t="s">
        <v>1293</v>
      </c>
      <c r="F5" s="15"/>
      <c r="G5" s="15"/>
      <c r="H5" s="15"/>
      <c r="I5" s="15"/>
      <c r="J5" s="17"/>
      <c r="O5">
        <v>0.20999999999999999</v>
      </c>
    </row>
    <row r="6">
      <c r="A6" s="3" t="s">
        <v>1252</v>
      </c>
      <c r="B6" s="18" t="s">
        <v>156</v>
      </c>
      <c r="C6" s="19" t="s">
        <v>62</v>
      </c>
      <c r="D6" s="20"/>
      <c r="E6" s="21" t="s">
        <v>63</v>
      </c>
      <c r="F6" s="15"/>
      <c r="G6" s="15"/>
      <c r="H6" s="15"/>
      <c r="I6" s="15"/>
      <c r="J6" s="17"/>
    </row>
    <row r="7">
      <c r="A7" s="24" t="s">
        <v>157</v>
      </c>
      <c r="B7" s="25" t="s">
        <v>158</v>
      </c>
      <c r="C7" s="7" t="s">
        <v>159</v>
      </c>
      <c r="D7" s="7" t="s">
        <v>160</v>
      </c>
      <c r="E7" s="7" t="s">
        <v>161</v>
      </c>
      <c r="F7" s="7" t="s">
        <v>162</v>
      </c>
      <c r="G7" s="7" t="s">
        <v>163</v>
      </c>
      <c r="H7" s="7" t="s">
        <v>164</v>
      </c>
      <c r="I7" s="7"/>
      <c r="J7" s="26" t="s">
        <v>165</v>
      </c>
    </row>
    <row r="8">
      <c r="A8" s="24"/>
      <c r="B8" s="25"/>
      <c r="C8" s="7"/>
      <c r="D8" s="7"/>
      <c r="E8" s="7"/>
      <c r="F8" s="7"/>
      <c r="G8" s="7"/>
      <c r="H8" s="7" t="s">
        <v>166</v>
      </c>
      <c r="I8" s="7" t="s">
        <v>167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168</v>
      </c>
      <c r="B10" s="30"/>
      <c r="C10" s="31" t="s">
        <v>237</v>
      </c>
      <c r="D10" s="32"/>
      <c r="E10" s="29" t="s">
        <v>238</v>
      </c>
      <c r="F10" s="32"/>
      <c r="G10" s="32"/>
      <c r="H10" s="32"/>
      <c r="I10" s="33">
        <f>SUMIFS(I11:I26,A11:A26,"P")</f>
        <v>0</v>
      </c>
      <c r="J10" s="34"/>
    </row>
    <row r="11">
      <c r="A11" s="35" t="s">
        <v>171</v>
      </c>
      <c r="B11" s="35">
        <v>1</v>
      </c>
      <c r="C11" s="36" t="s">
        <v>239</v>
      </c>
      <c r="D11" s="35" t="s">
        <v>173</v>
      </c>
      <c r="E11" s="37" t="s">
        <v>240</v>
      </c>
      <c r="F11" s="38" t="s">
        <v>241</v>
      </c>
      <c r="G11" s="39">
        <v>3.4399999999999999</v>
      </c>
      <c r="H11" s="40">
        <v>0</v>
      </c>
      <c r="I11" s="40">
        <f>ROUND(G11*H11,P4)</f>
        <v>0</v>
      </c>
      <c r="J11" s="38" t="s">
        <v>176</v>
      </c>
      <c r="O11" s="41">
        <f>I11*0.21</f>
        <v>0</v>
      </c>
      <c r="P11">
        <v>3</v>
      </c>
    </row>
    <row r="12">
      <c r="A12" s="35" t="s">
        <v>177</v>
      </c>
      <c r="B12" s="42"/>
      <c r="C12" s="43"/>
      <c r="D12" s="43"/>
      <c r="E12" s="37" t="s">
        <v>242</v>
      </c>
      <c r="F12" s="43"/>
      <c r="G12" s="43"/>
      <c r="H12" s="43"/>
      <c r="I12" s="43"/>
      <c r="J12" s="44"/>
    </row>
    <row r="13" ht="30">
      <c r="A13" s="35" t="s">
        <v>179</v>
      </c>
      <c r="B13" s="42"/>
      <c r="C13" s="43"/>
      <c r="D13" s="43"/>
      <c r="E13" s="45" t="s">
        <v>1253</v>
      </c>
      <c r="F13" s="43"/>
      <c r="G13" s="43"/>
      <c r="H13" s="43"/>
      <c r="I13" s="43"/>
      <c r="J13" s="44"/>
    </row>
    <row r="14" ht="409.5">
      <c r="A14" s="35" t="s">
        <v>181</v>
      </c>
      <c r="B14" s="42"/>
      <c r="C14" s="43"/>
      <c r="D14" s="43"/>
      <c r="E14" s="37" t="s">
        <v>244</v>
      </c>
      <c r="F14" s="43"/>
      <c r="G14" s="43"/>
      <c r="H14" s="43"/>
      <c r="I14" s="43"/>
      <c r="J14" s="44"/>
    </row>
    <row r="15">
      <c r="A15" s="35" t="s">
        <v>171</v>
      </c>
      <c r="B15" s="35">
        <v>2</v>
      </c>
      <c r="C15" s="36" t="s">
        <v>245</v>
      </c>
      <c r="D15" s="35" t="s">
        <v>173</v>
      </c>
      <c r="E15" s="37" t="s">
        <v>246</v>
      </c>
      <c r="F15" s="38" t="s">
        <v>241</v>
      </c>
      <c r="G15" s="39">
        <v>3.4399999999999999</v>
      </c>
      <c r="H15" s="40">
        <v>0</v>
      </c>
      <c r="I15" s="40">
        <f>ROUND(G15*H15,P4)</f>
        <v>0</v>
      </c>
      <c r="J15" s="38" t="s">
        <v>176</v>
      </c>
      <c r="O15" s="41">
        <f>I15*0.21</f>
        <v>0</v>
      </c>
      <c r="P15">
        <v>3</v>
      </c>
    </row>
    <row r="16">
      <c r="A16" s="35" t="s">
        <v>177</v>
      </c>
      <c r="B16" s="42"/>
      <c r="C16" s="43"/>
      <c r="D16" s="43"/>
      <c r="E16" s="37" t="s">
        <v>247</v>
      </c>
      <c r="F16" s="43"/>
      <c r="G16" s="43"/>
      <c r="H16" s="43"/>
      <c r="I16" s="43"/>
      <c r="J16" s="44"/>
    </row>
    <row r="17">
      <c r="A17" s="35" t="s">
        <v>179</v>
      </c>
      <c r="B17" s="42"/>
      <c r="C17" s="43"/>
      <c r="D17" s="43"/>
      <c r="E17" s="45" t="s">
        <v>1254</v>
      </c>
      <c r="F17" s="43"/>
      <c r="G17" s="43"/>
      <c r="H17" s="43"/>
      <c r="I17" s="43"/>
      <c r="J17" s="44"/>
    </row>
    <row r="18" ht="270">
      <c r="A18" s="35" t="s">
        <v>181</v>
      </c>
      <c r="B18" s="42"/>
      <c r="C18" s="43"/>
      <c r="D18" s="43"/>
      <c r="E18" s="37" t="s">
        <v>248</v>
      </c>
      <c r="F18" s="43"/>
      <c r="G18" s="43"/>
      <c r="H18" s="43"/>
      <c r="I18" s="43"/>
      <c r="J18" s="44"/>
    </row>
    <row r="19">
      <c r="A19" s="35" t="s">
        <v>171</v>
      </c>
      <c r="B19" s="35">
        <v>3</v>
      </c>
      <c r="C19" s="36" t="s">
        <v>249</v>
      </c>
      <c r="D19" s="35" t="s">
        <v>173</v>
      </c>
      <c r="E19" s="37" t="s">
        <v>250</v>
      </c>
      <c r="F19" s="38" t="s">
        <v>241</v>
      </c>
      <c r="G19" s="39">
        <v>4.25</v>
      </c>
      <c r="H19" s="40">
        <v>0</v>
      </c>
      <c r="I19" s="40">
        <f>ROUND(G19*H19,P4)</f>
        <v>0</v>
      </c>
      <c r="J19" s="38" t="s">
        <v>176</v>
      </c>
      <c r="O19" s="41">
        <f>I19*0.21</f>
        <v>0</v>
      </c>
      <c r="P19">
        <v>3</v>
      </c>
    </row>
    <row r="20">
      <c r="A20" s="35" t="s">
        <v>177</v>
      </c>
      <c r="B20" s="42"/>
      <c r="C20" s="43"/>
      <c r="D20" s="43"/>
      <c r="E20" s="37" t="s">
        <v>251</v>
      </c>
      <c r="F20" s="43"/>
      <c r="G20" s="43"/>
      <c r="H20" s="43"/>
      <c r="I20" s="43"/>
      <c r="J20" s="44"/>
    </row>
    <row r="21" ht="30">
      <c r="A21" s="35" t="s">
        <v>179</v>
      </c>
      <c r="B21" s="42"/>
      <c r="C21" s="43"/>
      <c r="D21" s="43"/>
      <c r="E21" s="45" t="s">
        <v>1255</v>
      </c>
      <c r="F21" s="43"/>
      <c r="G21" s="43"/>
      <c r="H21" s="43"/>
      <c r="I21" s="43"/>
      <c r="J21" s="44"/>
    </row>
    <row r="22" ht="330">
      <c r="A22" s="35" t="s">
        <v>181</v>
      </c>
      <c r="B22" s="42"/>
      <c r="C22" s="43"/>
      <c r="D22" s="43"/>
      <c r="E22" s="37" t="s">
        <v>253</v>
      </c>
      <c r="F22" s="43"/>
      <c r="G22" s="43"/>
      <c r="H22" s="43"/>
      <c r="I22" s="43"/>
      <c r="J22" s="44"/>
    </row>
    <row r="23">
      <c r="A23" s="35" t="s">
        <v>171</v>
      </c>
      <c r="B23" s="35">
        <v>4</v>
      </c>
      <c r="C23" s="36" t="s">
        <v>254</v>
      </c>
      <c r="D23" s="35" t="s">
        <v>173</v>
      </c>
      <c r="E23" s="37" t="s">
        <v>255</v>
      </c>
      <c r="F23" s="38" t="s">
        <v>241</v>
      </c>
      <c r="G23" s="39">
        <v>45.759999999999998</v>
      </c>
      <c r="H23" s="40">
        <v>0</v>
      </c>
      <c r="I23" s="40">
        <f>ROUND(G23*H23,P4)</f>
        <v>0</v>
      </c>
      <c r="J23" s="38" t="s">
        <v>176</v>
      </c>
      <c r="O23" s="41">
        <f>I23*0.21</f>
        <v>0</v>
      </c>
      <c r="P23">
        <v>3</v>
      </c>
    </row>
    <row r="24" ht="30">
      <c r="A24" s="35" t="s">
        <v>177</v>
      </c>
      <c r="B24" s="42"/>
      <c r="C24" s="43"/>
      <c r="D24" s="43"/>
      <c r="E24" s="37" t="s">
        <v>256</v>
      </c>
      <c r="F24" s="43"/>
      <c r="G24" s="43"/>
      <c r="H24" s="43"/>
      <c r="I24" s="43"/>
      <c r="J24" s="44"/>
    </row>
    <row r="25">
      <c r="A25" s="35" t="s">
        <v>179</v>
      </c>
      <c r="B25" s="42"/>
      <c r="C25" s="43"/>
      <c r="D25" s="43"/>
      <c r="E25" s="45" t="s">
        <v>1294</v>
      </c>
      <c r="F25" s="43"/>
      <c r="G25" s="43"/>
      <c r="H25" s="43"/>
      <c r="I25" s="43"/>
      <c r="J25" s="44"/>
    </row>
    <row r="26" ht="409.5">
      <c r="A26" s="35" t="s">
        <v>181</v>
      </c>
      <c r="B26" s="42"/>
      <c r="C26" s="43"/>
      <c r="D26" s="43"/>
      <c r="E26" s="37" t="s">
        <v>258</v>
      </c>
      <c r="F26" s="43"/>
      <c r="G26" s="43"/>
      <c r="H26" s="43"/>
      <c r="I26" s="43"/>
      <c r="J26" s="44"/>
    </row>
    <row r="27">
      <c r="A27" s="29" t="s">
        <v>168</v>
      </c>
      <c r="B27" s="30"/>
      <c r="C27" s="31" t="s">
        <v>259</v>
      </c>
      <c r="D27" s="32"/>
      <c r="E27" s="29" t="s">
        <v>260</v>
      </c>
      <c r="F27" s="32"/>
      <c r="G27" s="32"/>
      <c r="H27" s="32"/>
      <c r="I27" s="33">
        <f>SUMIFS(I28:I31,A28:A31,"P")</f>
        <v>0</v>
      </c>
      <c r="J27" s="34"/>
    </row>
    <row r="28">
      <c r="A28" s="35" t="s">
        <v>171</v>
      </c>
      <c r="B28" s="35">
        <v>5</v>
      </c>
      <c r="C28" s="36" t="s">
        <v>261</v>
      </c>
      <c r="D28" s="35" t="s">
        <v>173</v>
      </c>
      <c r="E28" s="37" t="s">
        <v>262</v>
      </c>
      <c r="F28" s="38" t="s">
        <v>263</v>
      </c>
      <c r="G28" s="39">
        <v>0.014</v>
      </c>
      <c r="H28" s="40">
        <v>0</v>
      </c>
      <c r="I28" s="40">
        <f>ROUND(G28*H28,P4)</f>
        <v>0</v>
      </c>
      <c r="J28" s="38" t="s">
        <v>176</v>
      </c>
      <c r="O28" s="41">
        <f>I28*0.21</f>
        <v>0</v>
      </c>
      <c r="P28">
        <v>3</v>
      </c>
    </row>
    <row r="29" ht="30">
      <c r="A29" s="35" t="s">
        <v>177</v>
      </c>
      <c r="B29" s="42"/>
      <c r="C29" s="43"/>
      <c r="D29" s="43"/>
      <c r="E29" s="37" t="s">
        <v>264</v>
      </c>
      <c r="F29" s="43"/>
      <c r="G29" s="43"/>
      <c r="H29" s="43"/>
      <c r="I29" s="43"/>
      <c r="J29" s="44"/>
    </row>
    <row r="30" ht="30">
      <c r="A30" s="35" t="s">
        <v>179</v>
      </c>
      <c r="B30" s="42"/>
      <c r="C30" s="43"/>
      <c r="D30" s="43"/>
      <c r="E30" s="45" t="s">
        <v>265</v>
      </c>
      <c r="F30" s="43"/>
      <c r="G30" s="43"/>
      <c r="H30" s="43"/>
      <c r="I30" s="43"/>
      <c r="J30" s="44"/>
    </row>
    <row r="31" ht="375">
      <c r="A31" s="35" t="s">
        <v>181</v>
      </c>
      <c r="B31" s="42"/>
      <c r="C31" s="43"/>
      <c r="D31" s="43"/>
      <c r="E31" s="37" t="s">
        <v>266</v>
      </c>
      <c r="F31" s="43"/>
      <c r="G31" s="43"/>
      <c r="H31" s="43"/>
      <c r="I31" s="43"/>
      <c r="J31" s="44"/>
    </row>
    <row r="32">
      <c r="A32" s="29" t="s">
        <v>168</v>
      </c>
      <c r="B32" s="30"/>
      <c r="C32" s="31" t="s">
        <v>267</v>
      </c>
      <c r="D32" s="32"/>
      <c r="E32" s="29" t="s">
        <v>268</v>
      </c>
      <c r="F32" s="32"/>
      <c r="G32" s="32"/>
      <c r="H32" s="32"/>
      <c r="I32" s="33">
        <f>SUMIFS(I33:I60,A33:A60,"P")</f>
        <v>0</v>
      </c>
      <c r="J32" s="34"/>
    </row>
    <row r="33">
      <c r="A33" s="35" t="s">
        <v>171</v>
      </c>
      <c r="B33" s="35">
        <v>6</v>
      </c>
      <c r="C33" s="36" t="s">
        <v>269</v>
      </c>
      <c r="D33" s="35" t="s">
        <v>173</v>
      </c>
      <c r="E33" s="37" t="s">
        <v>270</v>
      </c>
      <c r="F33" s="38" t="s">
        <v>241</v>
      </c>
      <c r="G33" s="39">
        <v>0.13500000000000001</v>
      </c>
      <c r="H33" s="40">
        <v>0</v>
      </c>
      <c r="I33" s="40">
        <f>ROUND(G33*H33,P4)</f>
        <v>0</v>
      </c>
      <c r="J33" s="38" t="s">
        <v>271</v>
      </c>
      <c r="O33" s="41">
        <f>I33*0.21</f>
        <v>0</v>
      </c>
      <c r="P33">
        <v>3</v>
      </c>
    </row>
    <row r="34">
      <c r="A34" s="35" t="s">
        <v>177</v>
      </c>
      <c r="B34" s="42"/>
      <c r="C34" s="43"/>
      <c r="D34" s="43"/>
      <c r="E34" s="37" t="s">
        <v>272</v>
      </c>
      <c r="F34" s="43"/>
      <c r="G34" s="43"/>
      <c r="H34" s="43"/>
      <c r="I34" s="43"/>
      <c r="J34" s="44"/>
    </row>
    <row r="35">
      <c r="A35" s="35" t="s">
        <v>179</v>
      </c>
      <c r="B35" s="42"/>
      <c r="C35" s="43"/>
      <c r="D35" s="43"/>
      <c r="E35" s="45" t="s">
        <v>1295</v>
      </c>
      <c r="F35" s="43"/>
      <c r="G35" s="43"/>
      <c r="H35" s="43"/>
      <c r="I35" s="43"/>
      <c r="J35" s="44"/>
    </row>
    <row r="36" ht="345">
      <c r="A36" s="35" t="s">
        <v>181</v>
      </c>
      <c r="B36" s="42"/>
      <c r="C36" s="43"/>
      <c r="D36" s="43"/>
      <c r="E36" s="37" t="s">
        <v>274</v>
      </c>
      <c r="F36" s="43"/>
      <c r="G36" s="43"/>
      <c r="H36" s="43"/>
      <c r="I36" s="43"/>
      <c r="J36" s="44"/>
    </row>
    <row r="37">
      <c r="A37" s="35" t="s">
        <v>171</v>
      </c>
      <c r="B37" s="35">
        <v>7</v>
      </c>
      <c r="C37" s="36" t="s">
        <v>275</v>
      </c>
      <c r="D37" s="35" t="s">
        <v>188</v>
      </c>
      <c r="E37" s="37" t="s">
        <v>276</v>
      </c>
      <c r="F37" s="38" t="s">
        <v>241</v>
      </c>
      <c r="G37" s="39">
        <v>2.3660000000000001</v>
      </c>
      <c r="H37" s="40">
        <v>0</v>
      </c>
      <c r="I37" s="40">
        <f>ROUND(G37*H37,P4)</f>
        <v>0</v>
      </c>
      <c r="J37" s="38" t="s">
        <v>271</v>
      </c>
      <c r="O37" s="41">
        <f>I37*0.21</f>
        <v>0</v>
      </c>
      <c r="P37">
        <v>3</v>
      </c>
    </row>
    <row r="38">
      <c r="A38" s="35" t="s">
        <v>177</v>
      </c>
      <c r="B38" s="42"/>
      <c r="C38" s="43"/>
      <c r="D38" s="43"/>
      <c r="E38" s="37" t="s">
        <v>277</v>
      </c>
      <c r="F38" s="43"/>
      <c r="G38" s="43"/>
      <c r="H38" s="43"/>
      <c r="I38" s="43"/>
      <c r="J38" s="44"/>
    </row>
    <row r="39">
      <c r="A39" s="35" t="s">
        <v>179</v>
      </c>
      <c r="B39" s="42"/>
      <c r="C39" s="43"/>
      <c r="D39" s="43"/>
      <c r="E39" s="45" t="s">
        <v>1296</v>
      </c>
      <c r="F39" s="43"/>
      <c r="G39" s="43"/>
      <c r="H39" s="43"/>
      <c r="I39" s="43"/>
      <c r="J39" s="44"/>
    </row>
    <row r="40" ht="409.5">
      <c r="A40" s="35" t="s">
        <v>181</v>
      </c>
      <c r="B40" s="42"/>
      <c r="C40" s="43"/>
      <c r="D40" s="43"/>
      <c r="E40" s="37" t="s">
        <v>279</v>
      </c>
      <c r="F40" s="43"/>
      <c r="G40" s="43"/>
      <c r="H40" s="43"/>
      <c r="I40" s="43"/>
      <c r="J40" s="44"/>
    </row>
    <row r="41">
      <c r="A41" s="35" t="s">
        <v>171</v>
      </c>
      <c r="B41" s="35">
        <v>8</v>
      </c>
      <c r="C41" s="36" t="s">
        <v>275</v>
      </c>
      <c r="D41" s="35" t="s">
        <v>192</v>
      </c>
      <c r="E41" s="37" t="s">
        <v>276</v>
      </c>
      <c r="F41" s="38" t="s">
        <v>241</v>
      </c>
      <c r="G41" s="39">
        <v>0.308</v>
      </c>
      <c r="H41" s="40">
        <v>0</v>
      </c>
      <c r="I41" s="40">
        <f>ROUND(G41*H41,P4)</f>
        <v>0</v>
      </c>
      <c r="J41" s="38" t="s">
        <v>271</v>
      </c>
      <c r="O41" s="41">
        <f>I41*0.21</f>
        <v>0</v>
      </c>
      <c r="P41">
        <v>3</v>
      </c>
    </row>
    <row r="42">
      <c r="A42" s="35" t="s">
        <v>177</v>
      </c>
      <c r="B42" s="42"/>
      <c r="C42" s="43"/>
      <c r="D42" s="43"/>
      <c r="E42" s="37" t="s">
        <v>280</v>
      </c>
      <c r="F42" s="43"/>
      <c r="G42" s="43"/>
      <c r="H42" s="43"/>
      <c r="I42" s="43"/>
      <c r="J42" s="44"/>
    </row>
    <row r="43">
      <c r="A43" s="35" t="s">
        <v>179</v>
      </c>
      <c r="B43" s="42"/>
      <c r="C43" s="43"/>
      <c r="D43" s="43"/>
      <c r="E43" s="45" t="s">
        <v>1259</v>
      </c>
      <c r="F43" s="43"/>
      <c r="G43" s="43"/>
      <c r="H43" s="43"/>
      <c r="I43" s="43"/>
      <c r="J43" s="44"/>
    </row>
    <row r="44" ht="409.5">
      <c r="A44" s="35" t="s">
        <v>181</v>
      </c>
      <c r="B44" s="42"/>
      <c r="C44" s="43"/>
      <c r="D44" s="43"/>
      <c r="E44" s="37" t="s">
        <v>279</v>
      </c>
      <c r="F44" s="43"/>
      <c r="G44" s="43"/>
      <c r="H44" s="43"/>
      <c r="I44" s="43"/>
      <c r="J44" s="44"/>
    </row>
    <row r="45">
      <c r="A45" s="35" t="s">
        <v>171</v>
      </c>
      <c r="B45" s="35">
        <v>9</v>
      </c>
      <c r="C45" s="36" t="s">
        <v>282</v>
      </c>
      <c r="D45" s="35" t="s">
        <v>173</v>
      </c>
      <c r="E45" s="37" t="s">
        <v>283</v>
      </c>
      <c r="F45" s="38" t="s">
        <v>241</v>
      </c>
      <c r="G45" s="39">
        <v>1.8899999999999999</v>
      </c>
      <c r="H45" s="40">
        <v>0</v>
      </c>
      <c r="I45" s="40">
        <f>ROUND(G45*H45,P4)</f>
        <v>0</v>
      </c>
      <c r="J45" s="38" t="s">
        <v>176</v>
      </c>
      <c r="O45" s="41">
        <f>I45*0.21</f>
        <v>0</v>
      </c>
      <c r="P45">
        <v>3</v>
      </c>
    </row>
    <row r="46">
      <c r="A46" s="35" t="s">
        <v>177</v>
      </c>
      <c r="B46" s="42"/>
      <c r="C46" s="43"/>
      <c r="D46" s="43"/>
      <c r="E46" s="37" t="s">
        <v>284</v>
      </c>
      <c r="F46" s="43"/>
      <c r="G46" s="43"/>
      <c r="H46" s="43"/>
      <c r="I46" s="43"/>
      <c r="J46" s="44"/>
    </row>
    <row r="47">
      <c r="A47" s="35" t="s">
        <v>179</v>
      </c>
      <c r="B47" s="42"/>
      <c r="C47" s="43"/>
      <c r="D47" s="43"/>
      <c r="E47" s="45" t="s">
        <v>1297</v>
      </c>
      <c r="F47" s="43"/>
      <c r="G47" s="43"/>
      <c r="H47" s="43"/>
      <c r="I47" s="43"/>
      <c r="J47" s="44"/>
    </row>
    <row r="48" ht="105">
      <c r="A48" s="35" t="s">
        <v>181</v>
      </c>
      <c r="B48" s="42"/>
      <c r="C48" s="43"/>
      <c r="D48" s="43"/>
      <c r="E48" s="37" t="s">
        <v>286</v>
      </c>
      <c r="F48" s="43"/>
      <c r="G48" s="43"/>
      <c r="H48" s="43"/>
      <c r="I48" s="43"/>
      <c r="J48" s="44"/>
    </row>
    <row r="49">
      <c r="A49" s="35" t="s">
        <v>171</v>
      </c>
      <c r="B49" s="35">
        <v>10</v>
      </c>
      <c r="C49" s="36" t="s">
        <v>287</v>
      </c>
      <c r="D49" s="35" t="s">
        <v>173</v>
      </c>
      <c r="E49" s="37" t="s">
        <v>288</v>
      </c>
      <c r="F49" s="38" t="s">
        <v>241</v>
      </c>
      <c r="G49" s="39">
        <v>3.7799999999999998</v>
      </c>
      <c r="H49" s="40">
        <v>0</v>
      </c>
      <c r="I49" s="40">
        <f>ROUND(G49*H49,P4)</f>
        <v>0</v>
      </c>
      <c r="J49" s="38" t="s">
        <v>176</v>
      </c>
      <c r="O49" s="41">
        <f>I49*0.21</f>
        <v>0</v>
      </c>
      <c r="P49">
        <v>3</v>
      </c>
    </row>
    <row r="50" ht="45">
      <c r="A50" s="35" t="s">
        <v>177</v>
      </c>
      <c r="B50" s="42"/>
      <c r="C50" s="43"/>
      <c r="D50" s="43"/>
      <c r="E50" s="37" t="s">
        <v>289</v>
      </c>
      <c r="F50" s="43"/>
      <c r="G50" s="43"/>
      <c r="H50" s="43"/>
      <c r="I50" s="43"/>
      <c r="J50" s="44"/>
    </row>
    <row r="51">
      <c r="A51" s="35" t="s">
        <v>179</v>
      </c>
      <c r="B51" s="42"/>
      <c r="C51" s="43"/>
      <c r="D51" s="43"/>
      <c r="E51" s="45" t="s">
        <v>1298</v>
      </c>
      <c r="F51" s="43"/>
      <c r="G51" s="43"/>
      <c r="H51" s="43"/>
      <c r="I51" s="43"/>
      <c r="J51" s="44"/>
    </row>
    <row r="52" ht="150">
      <c r="A52" s="35" t="s">
        <v>181</v>
      </c>
      <c r="B52" s="42"/>
      <c r="C52" s="43"/>
      <c r="D52" s="43"/>
      <c r="E52" s="37" t="s">
        <v>291</v>
      </c>
      <c r="F52" s="43"/>
      <c r="G52" s="43"/>
      <c r="H52" s="43"/>
      <c r="I52" s="43"/>
      <c r="J52" s="44"/>
    </row>
    <row r="53">
      <c r="A53" s="35" t="s">
        <v>171</v>
      </c>
      <c r="B53" s="35">
        <v>11</v>
      </c>
      <c r="C53" s="36" t="s">
        <v>292</v>
      </c>
      <c r="D53" s="35" t="s">
        <v>188</v>
      </c>
      <c r="E53" s="37" t="s">
        <v>293</v>
      </c>
      <c r="F53" s="38" t="s">
        <v>241</v>
      </c>
      <c r="G53" s="39">
        <v>1.4399999999999999</v>
      </c>
      <c r="H53" s="40">
        <v>0</v>
      </c>
      <c r="I53" s="40">
        <f>ROUND(G53*H53,P4)</f>
        <v>0</v>
      </c>
      <c r="J53" s="38" t="s">
        <v>271</v>
      </c>
      <c r="O53" s="41">
        <f>I53*0.21</f>
        <v>0</v>
      </c>
      <c r="P53">
        <v>3</v>
      </c>
    </row>
    <row r="54" ht="30">
      <c r="A54" s="35" t="s">
        <v>177</v>
      </c>
      <c r="B54" s="42"/>
      <c r="C54" s="43"/>
      <c r="D54" s="43"/>
      <c r="E54" s="37" t="s">
        <v>1262</v>
      </c>
      <c r="F54" s="43"/>
      <c r="G54" s="43"/>
      <c r="H54" s="43"/>
      <c r="I54" s="43"/>
      <c r="J54" s="44"/>
    </row>
    <row r="55">
      <c r="A55" s="35" t="s">
        <v>179</v>
      </c>
      <c r="B55" s="42"/>
      <c r="C55" s="43"/>
      <c r="D55" s="43"/>
      <c r="E55" s="45" t="s">
        <v>1263</v>
      </c>
      <c r="F55" s="43"/>
      <c r="G55" s="43"/>
      <c r="H55" s="43"/>
      <c r="I55" s="43"/>
      <c r="J55" s="44"/>
    </row>
    <row r="56" ht="409.5">
      <c r="A56" s="35" t="s">
        <v>181</v>
      </c>
      <c r="B56" s="42"/>
      <c r="C56" s="43"/>
      <c r="D56" s="43"/>
      <c r="E56" s="37" t="s">
        <v>296</v>
      </c>
      <c r="F56" s="43"/>
      <c r="G56" s="43"/>
      <c r="H56" s="43"/>
      <c r="I56" s="43"/>
      <c r="J56" s="44"/>
    </row>
    <row r="57">
      <c r="A57" s="35" t="s">
        <v>171</v>
      </c>
      <c r="B57" s="35">
        <v>12</v>
      </c>
      <c r="C57" s="36" t="s">
        <v>292</v>
      </c>
      <c r="D57" s="35" t="s">
        <v>192</v>
      </c>
      <c r="E57" s="37" t="s">
        <v>293</v>
      </c>
      <c r="F57" s="38" t="s">
        <v>241</v>
      </c>
      <c r="G57" s="39">
        <v>2</v>
      </c>
      <c r="H57" s="40">
        <v>0</v>
      </c>
      <c r="I57" s="40">
        <f>ROUND(G57*H57,P4)</f>
        <v>0</v>
      </c>
      <c r="J57" s="38" t="s">
        <v>271</v>
      </c>
      <c r="O57" s="41">
        <f>I57*0.21</f>
        <v>0</v>
      </c>
      <c r="P57">
        <v>3</v>
      </c>
    </row>
    <row r="58" ht="30">
      <c r="A58" s="35" t="s">
        <v>177</v>
      </c>
      <c r="B58" s="42"/>
      <c r="C58" s="43"/>
      <c r="D58" s="43"/>
      <c r="E58" s="37" t="s">
        <v>294</v>
      </c>
      <c r="F58" s="43"/>
      <c r="G58" s="43"/>
      <c r="H58" s="43"/>
      <c r="I58" s="43"/>
      <c r="J58" s="44"/>
    </row>
    <row r="59">
      <c r="A59" s="35" t="s">
        <v>179</v>
      </c>
      <c r="B59" s="42"/>
      <c r="C59" s="43"/>
      <c r="D59" s="43"/>
      <c r="E59" s="45" t="s">
        <v>1264</v>
      </c>
      <c r="F59" s="43"/>
      <c r="G59" s="43"/>
      <c r="H59" s="43"/>
      <c r="I59" s="43"/>
      <c r="J59" s="44"/>
    </row>
    <row r="60" ht="409.5">
      <c r="A60" s="35" t="s">
        <v>181</v>
      </c>
      <c r="B60" s="42"/>
      <c r="C60" s="43"/>
      <c r="D60" s="43"/>
      <c r="E60" s="37" t="s">
        <v>296</v>
      </c>
      <c r="F60" s="43"/>
      <c r="G60" s="43"/>
      <c r="H60" s="43"/>
      <c r="I60" s="43"/>
      <c r="J60" s="44"/>
    </row>
    <row r="61">
      <c r="A61" s="29" t="s">
        <v>168</v>
      </c>
      <c r="B61" s="30"/>
      <c r="C61" s="31" t="s">
        <v>299</v>
      </c>
      <c r="D61" s="32"/>
      <c r="E61" s="29" t="s">
        <v>300</v>
      </c>
      <c r="F61" s="32"/>
      <c r="G61" s="32"/>
      <c r="H61" s="32"/>
      <c r="I61" s="33">
        <f>SUMIFS(I62:I69,A62:A69,"P")</f>
        <v>0</v>
      </c>
      <c r="J61" s="34"/>
    </row>
    <row r="62" ht="30">
      <c r="A62" s="35" t="s">
        <v>171</v>
      </c>
      <c r="B62" s="35">
        <v>13</v>
      </c>
      <c r="C62" s="36" t="s">
        <v>301</v>
      </c>
      <c r="D62" s="35" t="s">
        <v>173</v>
      </c>
      <c r="E62" s="37" t="s">
        <v>302</v>
      </c>
      <c r="F62" s="38" t="s">
        <v>303</v>
      </c>
      <c r="G62" s="39">
        <v>42.786000000000001</v>
      </c>
      <c r="H62" s="40">
        <v>0</v>
      </c>
      <c r="I62" s="40">
        <f>ROUND(G62*H62,P4)</f>
        <v>0</v>
      </c>
      <c r="J62" s="38" t="s">
        <v>271</v>
      </c>
      <c r="O62" s="41">
        <f>I62*0.21</f>
        <v>0</v>
      </c>
      <c r="P62">
        <v>3</v>
      </c>
    </row>
    <row r="63" ht="30">
      <c r="A63" s="35" t="s">
        <v>177</v>
      </c>
      <c r="B63" s="42"/>
      <c r="C63" s="43"/>
      <c r="D63" s="43"/>
      <c r="E63" s="37" t="s">
        <v>1118</v>
      </c>
      <c r="F63" s="43"/>
      <c r="G63" s="43"/>
      <c r="H63" s="43"/>
      <c r="I63" s="43"/>
      <c r="J63" s="44"/>
    </row>
    <row r="64">
      <c r="A64" s="35" t="s">
        <v>179</v>
      </c>
      <c r="B64" s="42"/>
      <c r="C64" s="43"/>
      <c r="D64" s="43"/>
      <c r="E64" s="45" t="s">
        <v>1299</v>
      </c>
      <c r="F64" s="43"/>
      <c r="G64" s="43"/>
      <c r="H64" s="43"/>
      <c r="I64" s="43"/>
      <c r="J64" s="44"/>
    </row>
    <row r="65" ht="285">
      <c r="A65" s="35" t="s">
        <v>181</v>
      </c>
      <c r="B65" s="42"/>
      <c r="C65" s="43"/>
      <c r="D65" s="43"/>
      <c r="E65" s="37" t="s">
        <v>306</v>
      </c>
      <c r="F65" s="43"/>
      <c r="G65" s="43"/>
      <c r="H65" s="43"/>
      <c r="I65" s="43"/>
      <c r="J65" s="44"/>
    </row>
    <row r="66">
      <c r="A66" s="35" t="s">
        <v>171</v>
      </c>
      <c r="B66" s="35">
        <v>14</v>
      </c>
      <c r="C66" s="36" t="s">
        <v>307</v>
      </c>
      <c r="D66" s="35" t="s">
        <v>173</v>
      </c>
      <c r="E66" s="37" t="s">
        <v>308</v>
      </c>
      <c r="F66" s="38" t="s">
        <v>303</v>
      </c>
      <c r="G66" s="39">
        <v>42.786000000000001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>
      <c r="A67" s="35" t="s">
        <v>177</v>
      </c>
      <c r="B67" s="42"/>
      <c r="C67" s="43"/>
      <c r="D67" s="43"/>
      <c r="E67" s="37" t="s">
        <v>309</v>
      </c>
      <c r="F67" s="43"/>
      <c r="G67" s="43"/>
      <c r="H67" s="43"/>
      <c r="I67" s="43"/>
      <c r="J67" s="44"/>
    </row>
    <row r="68">
      <c r="A68" s="35" t="s">
        <v>179</v>
      </c>
      <c r="B68" s="42"/>
      <c r="C68" s="43"/>
      <c r="D68" s="43"/>
      <c r="E68" s="45" t="s">
        <v>1300</v>
      </c>
      <c r="F68" s="43"/>
      <c r="G68" s="43"/>
      <c r="H68" s="43"/>
      <c r="I68" s="43"/>
      <c r="J68" s="44"/>
    </row>
    <row r="69" ht="75">
      <c r="A69" s="35" t="s">
        <v>181</v>
      </c>
      <c r="B69" s="42"/>
      <c r="C69" s="43"/>
      <c r="D69" s="43"/>
      <c r="E69" s="37" t="s">
        <v>310</v>
      </c>
      <c r="F69" s="43"/>
      <c r="G69" s="43"/>
      <c r="H69" s="43"/>
      <c r="I69" s="43"/>
      <c r="J69" s="44"/>
    </row>
    <row r="70">
      <c r="A70" s="29" t="s">
        <v>168</v>
      </c>
      <c r="B70" s="30"/>
      <c r="C70" s="31" t="s">
        <v>311</v>
      </c>
      <c r="D70" s="32"/>
      <c r="E70" s="29" t="s">
        <v>312</v>
      </c>
      <c r="F70" s="32"/>
      <c r="G70" s="32"/>
      <c r="H70" s="32"/>
      <c r="I70" s="33">
        <f>SUMIFS(I71:I74,A71:A74,"P")</f>
        <v>0</v>
      </c>
      <c r="J70" s="34"/>
    </row>
    <row r="71">
      <c r="A71" s="35" t="s">
        <v>171</v>
      </c>
      <c r="B71" s="35">
        <v>15</v>
      </c>
      <c r="C71" s="36" t="s">
        <v>313</v>
      </c>
      <c r="D71" s="35" t="s">
        <v>173</v>
      </c>
      <c r="E71" s="37" t="s">
        <v>314</v>
      </c>
      <c r="F71" s="38" t="s">
        <v>241</v>
      </c>
      <c r="G71" s="39">
        <v>9.7029999999999994</v>
      </c>
      <c r="H71" s="40">
        <v>0</v>
      </c>
      <c r="I71" s="40">
        <f>ROUND(G71*H71,P4)</f>
        <v>0</v>
      </c>
      <c r="J71" s="38" t="s">
        <v>271</v>
      </c>
      <c r="O71" s="41">
        <f>I71*0.21</f>
        <v>0</v>
      </c>
      <c r="P71">
        <v>3</v>
      </c>
    </row>
    <row r="72">
      <c r="A72" s="35" t="s">
        <v>177</v>
      </c>
      <c r="B72" s="42"/>
      <c r="C72" s="43"/>
      <c r="D72" s="43"/>
      <c r="E72" s="37" t="s">
        <v>315</v>
      </c>
      <c r="F72" s="43"/>
      <c r="G72" s="43"/>
      <c r="H72" s="43"/>
      <c r="I72" s="43"/>
      <c r="J72" s="44"/>
    </row>
    <row r="73">
      <c r="A73" s="35" t="s">
        <v>179</v>
      </c>
      <c r="B73" s="42"/>
      <c r="C73" s="43"/>
      <c r="D73" s="43"/>
      <c r="E73" s="45" t="s">
        <v>1301</v>
      </c>
      <c r="F73" s="43"/>
      <c r="G73" s="43"/>
      <c r="H73" s="43"/>
      <c r="I73" s="43"/>
      <c r="J73" s="44"/>
    </row>
    <row r="74" ht="409.5">
      <c r="A74" s="35" t="s">
        <v>181</v>
      </c>
      <c r="B74" s="42"/>
      <c r="C74" s="43"/>
      <c r="D74" s="43"/>
      <c r="E74" s="37" t="s">
        <v>317</v>
      </c>
      <c r="F74" s="43"/>
      <c r="G74" s="43"/>
      <c r="H74" s="43"/>
      <c r="I74" s="43"/>
      <c r="J74" s="44"/>
    </row>
    <row r="75">
      <c r="A75" s="29" t="s">
        <v>168</v>
      </c>
      <c r="B75" s="30"/>
      <c r="C75" s="31" t="s">
        <v>318</v>
      </c>
      <c r="D75" s="32"/>
      <c r="E75" s="29" t="s">
        <v>319</v>
      </c>
      <c r="F75" s="32"/>
      <c r="G75" s="32"/>
      <c r="H75" s="32"/>
      <c r="I75" s="33">
        <f>SUMIFS(I76:I79,A76:A79,"P")</f>
        <v>0</v>
      </c>
      <c r="J75" s="34"/>
    </row>
    <row r="76">
      <c r="A76" s="35" t="s">
        <v>171</v>
      </c>
      <c r="B76" s="35">
        <v>16</v>
      </c>
      <c r="C76" s="36" t="s">
        <v>335</v>
      </c>
      <c r="D76" s="35" t="s">
        <v>173</v>
      </c>
      <c r="E76" s="37" t="s">
        <v>336</v>
      </c>
      <c r="F76" s="38" t="s">
        <v>322</v>
      </c>
      <c r="G76" s="39">
        <v>11.44</v>
      </c>
      <c r="H76" s="40">
        <v>0</v>
      </c>
      <c r="I76" s="40">
        <f>ROUND(G76*H76,P4)</f>
        <v>0</v>
      </c>
      <c r="J76" s="38" t="s">
        <v>176</v>
      </c>
      <c r="O76" s="41">
        <f>I76*0.21</f>
        <v>0</v>
      </c>
      <c r="P76">
        <v>3</v>
      </c>
    </row>
    <row r="77">
      <c r="A77" s="35" t="s">
        <v>177</v>
      </c>
      <c r="B77" s="42"/>
      <c r="C77" s="43"/>
      <c r="D77" s="43"/>
      <c r="E77" s="37" t="s">
        <v>337</v>
      </c>
      <c r="F77" s="43"/>
      <c r="G77" s="43"/>
      <c r="H77" s="43"/>
      <c r="I77" s="43"/>
      <c r="J77" s="44"/>
    </row>
    <row r="78">
      <c r="A78" s="35" t="s">
        <v>179</v>
      </c>
      <c r="B78" s="42"/>
      <c r="C78" s="43"/>
      <c r="D78" s="43"/>
      <c r="E78" s="45" t="s">
        <v>1302</v>
      </c>
      <c r="F78" s="43"/>
      <c r="G78" s="43"/>
      <c r="H78" s="43"/>
      <c r="I78" s="43"/>
      <c r="J78" s="44"/>
    </row>
    <row r="79" ht="90">
      <c r="A79" s="35" t="s">
        <v>181</v>
      </c>
      <c r="B79" s="46"/>
      <c r="C79" s="47"/>
      <c r="D79" s="47"/>
      <c r="E79" s="37" t="s">
        <v>325</v>
      </c>
      <c r="F79" s="47"/>
      <c r="G79" s="47"/>
      <c r="H79" s="47"/>
      <c r="I79" s="47"/>
      <c r="J79" s="48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13</v>
      </c>
      <c r="I3" s="23">
        <f>SUMIFS(I9:I78,A9:A78,"SD")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23</v>
      </c>
      <c r="D4" s="20"/>
      <c r="E4" s="21" t="s">
        <v>235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156</v>
      </c>
      <c r="C5" s="19" t="s">
        <v>13</v>
      </c>
      <c r="D5" s="20"/>
      <c r="E5" s="21" t="s">
        <v>14</v>
      </c>
      <c r="F5" s="15"/>
      <c r="G5" s="15"/>
      <c r="H5" s="15"/>
      <c r="I5" s="15"/>
      <c r="J5" s="17"/>
      <c r="O5">
        <v>0.20999999999999999</v>
      </c>
    </row>
    <row r="6">
      <c r="A6" s="24" t="s">
        <v>157</v>
      </c>
      <c r="B6" s="25" t="s">
        <v>158</v>
      </c>
      <c r="C6" s="7" t="s">
        <v>159</v>
      </c>
      <c r="D6" s="7" t="s">
        <v>160</v>
      </c>
      <c r="E6" s="7" t="s">
        <v>161</v>
      </c>
      <c r="F6" s="7" t="s">
        <v>162</v>
      </c>
      <c r="G6" s="7" t="s">
        <v>163</v>
      </c>
      <c r="H6" s="7" t="s">
        <v>164</v>
      </c>
      <c r="I6" s="7"/>
      <c r="J6" s="26" t="s">
        <v>165</v>
      </c>
    </row>
    <row r="7">
      <c r="A7" s="24"/>
      <c r="B7" s="25"/>
      <c r="C7" s="7"/>
      <c r="D7" s="7"/>
      <c r="E7" s="7"/>
      <c r="F7" s="7"/>
      <c r="G7" s="7"/>
      <c r="H7" s="7" t="s">
        <v>166</v>
      </c>
      <c r="I7" s="7" t="s">
        <v>167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168</v>
      </c>
      <c r="B9" s="30"/>
      <c r="C9" s="31" t="s">
        <v>237</v>
      </c>
      <c r="D9" s="32"/>
      <c r="E9" s="29" t="s">
        <v>238</v>
      </c>
      <c r="F9" s="32"/>
      <c r="G9" s="32"/>
      <c r="H9" s="32"/>
      <c r="I9" s="33">
        <f>SUMIFS(I10:I25,A10:A25,"P")</f>
        <v>0</v>
      </c>
      <c r="J9" s="34"/>
    </row>
    <row r="10">
      <c r="A10" s="35" t="s">
        <v>171</v>
      </c>
      <c r="B10" s="35">
        <v>1</v>
      </c>
      <c r="C10" s="36" t="s">
        <v>239</v>
      </c>
      <c r="D10" s="35" t="s">
        <v>173</v>
      </c>
      <c r="E10" s="37" t="s">
        <v>240</v>
      </c>
      <c r="F10" s="38" t="s">
        <v>241</v>
      </c>
      <c r="G10" s="39">
        <v>6.2949999999999999</v>
      </c>
      <c r="H10" s="40">
        <v>0</v>
      </c>
      <c r="I10" s="40">
        <f>ROUND(G10*H10,P4)</f>
        <v>0</v>
      </c>
      <c r="J10" s="38" t="s">
        <v>176</v>
      </c>
      <c r="O10" s="41">
        <f>I10*0.21</f>
        <v>0</v>
      </c>
      <c r="P10">
        <v>3</v>
      </c>
    </row>
    <row r="11">
      <c r="A11" s="35" t="s">
        <v>177</v>
      </c>
      <c r="B11" s="42"/>
      <c r="C11" s="43"/>
      <c r="D11" s="43"/>
      <c r="E11" s="37" t="s">
        <v>242</v>
      </c>
      <c r="F11" s="43"/>
      <c r="G11" s="43"/>
      <c r="H11" s="43"/>
      <c r="I11" s="43"/>
      <c r="J11" s="44"/>
    </row>
    <row r="12" ht="30">
      <c r="A12" s="35" t="s">
        <v>179</v>
      </c>
      <c r="B12" s="42"/>
      <c r="C12" s="43"/>
      <c r="D12" s="43"/>
      <c r="E12" s="45" t="s">
        <v>243</v>
      </c>
      <c r="F12" s="43"/>
      <c r="G12" s="43"/>
      <c r="H12" s="43"/>
      <c r="I12" s="43"/>
      <c r="J12" s="44"/>
    </row>
    <row r="13" ht="409.5">
      <c r="A13" s="35" t="s">
        <v>181</v>
      </c>
      <c r="B13" s="42"/>
      <c r="C13" s="43"/>
      <c r="D13" s="43"/>
      <c r="E13" s="37" t="s">
        <v>244</v>
      </c>
      <c r="F13" s="43"/>
      <c r="G13" s="43"/>
      <c r="H13" s="43"/>
      <c r="I13" s="43"/>
      <c r="J13" s="44"/>
    </row>
    <row r="14">
      <c r="A14" s="35" t="s">
        <v>171</v>
      </c>
      <c r="B14" s="35">
        <v>2</v>
      </c>
      <c r="C14" s="36" t="s">
        <v>245</v>
      </c>
      <c r="D14" s="35" t="s">
        <v>173</v>
      </c>
      <c r="E14" s="37" t="s">
        <v>246</v>
      </c>
      <c r="F14" s="38" t="s">
        <v>241</v>
      </c>
      <c r="G14" s="39">
        <v>6.2949999999999999</v>
      </c>
      <c r="H14" s="40">
        <v>0</v>
      </c>
      <c r="I14" s="40">
        <f>ROUND(G14*H14,P4)</f>
        <v>0</v>
      </c>
      <c r="J14" s="38" t="s">
        <v>176</v>
      </c>
      <c r="O14" s="41">
        <f>I14*0.21</f>
        <v>0</v>
      </c>
      <c r="P14">
        <v>3</v>
      </c>
    </row>
    <row r="15">
      <c r="A15" s="35" t="s">
        <v>177</v>
      </c>
      <c r="B15" s="42"/>
      <c r="C15" s="43"/>
      <c r="D15" s="43"/>
      <c r="E15" s="37" t="s">
        <v>247</v>
      </c>
      <c r="F15" s="43"/>
      <c r="G15" s="43"/>
      <c r="H15" s="43"/>
      <c r="I15" s="43"/>
      <c r="J15" s="44"/>
    </row>
    <row r="16" ht="30">
      <c r="A16" s="35" t="s">
        <v>179</v>
      </c>
      <c r="B16" s="42"/>
      <c r="C16" s="43"/>
      <c r="D16" s="43"/>
      <c r="E16" s="45" t="s">
        <v>243</v>
      </c>
      <c r="F16" s="43"/>
      <c r="G16" s="43"/>
      <c r="H16" s="43"/>
      <c r="I16" s="43"/>
      <c r="J16" s="44"/>
    </row>
    <row r="17" ht="270">
      <c r="A17" s="35" t="s">
        <v>181</v>
      </c>
      <c r="B17" s="42"/>
      <c r="C17" s="43"/>
      <c r="D17" s="43"/>
      <c r="E17" s="37" t="s">
        <v>248</v>
      </c>
      <c r="F17" s="43"/>
      <c r="G17" s="43"/>
      <c r="H17" s="43"/>
      <c r="I17" s="43"/>
      <c r="J17" s="44"/>
    </row>
    <row r="18">
      <c r="A18" s="35" t="s">
        <v>171</v>
      </c>
      <c r="B18" s="35">
        <v>3</v>
      </c>
      <c r="C18" s="36" t="s">
        <v>249</v>
      </c>
      <c r="D18" s="35" t="s">
        <v>173</v>
      </c>
      <c r="E18" s="37" t="s">
        <v>250</v>
      </c>
      <c r="F18" s="38" t="s">
        <v>241</v>
      </c>
      <c r="G18" s="39">
        <v>4</v>
      </c>
      <c r="H18" s="40">
        <v>0</v>
      </c>
      <c r="I18" s="40">
        <f>ROUND(G18*H18,P4)</f>
        <v>0</v>
      </c>
      <c r="J18" s="38" t="s">
        <v>176</v>
      </c>
      <c r="O18" s="41">
        <f>I18*0.21</f>
        <v>0</v>
      </c>
      <c r="P18">
        <v>3</v>
      </c>
    </row>
    <row r="19">
      <c r="A19" s="35" t="s">
        <v>177</v>
      </c>
      <c r="B19" s="42"/>
      <c r="C19" s="43"/>
      <c r="D19" s="43"/>
      <c r="E19" s="37" t="s">
        <v>251</v>
      </c>
      <c r="F19" s="43"/>
      <c r="G19" s="43"/>
      <c r="H19" s="43"/>
      <c r="I19" s="43"/>
      <c r="J19" s="44"/>
    </row>
    <row r="20">
      <c r="A20" s="35" t="s">
        <v>179</v>
      </c>
      <c r="B20" s="42"/>
      <c r="C20" s="43"/>
      <c r="D20" s="43"/>
      <c r="E20" s="45" t="s">
        <v>252</v>
      </c>
      <c r="F20" s="43"/>
      <c r="G20" s="43"/>
      <c r="H20" s="43"/>
      <c r="I20" s="43"/>
      <c r="J20" s="44"/>
    </row>
    <row r="21" ht="330">
      <c r="A21" s="35" t="s">
        <v>181</v>
      </c>
      <c r="B21" s="42"/>
      <c r="C21" s="43"/>
      <c r="D21" s="43"/>
      <c r="E21" s="37" t="s">
        <v>253</v>
      </c>
      <c r="F21" s="43"/>
      <c r="G21" s="43"/>
      <c r="H21" s="43"/>
      <c r="I21" s="43"/>
      <c r="J21" s="44"/>
    </row>
    <row r="22">
      <c r="A22" s="35" t="s">
        <v>171</v>
      </c>
      <c r="B22" s="35">
        <v>4</v>
      </c>
      <c r="C22" s="36" t="s">
        <v>254</v>
      </c>
      <c r="D22" s="35" t="s">
        <v>173</v>
      </c>
      <c r="E22" s="37" t="s">
        <v>255</v>
      </c>
      <c r="F22" s="38" t="s">
        <v>241</v>
      </c>
      <c r="G22" s="39">
        <v>108.81699999999999</v>
      </c>
      <c r="H22" s="40">
        <v>0</v>
      </c>
      <c r="I22" s="40">
        <f>ROUND(G22*H22,P4)</f>
        <v>0</v>
      </c>
      <c r="J22" s="38" t="s">
        <v>176</v>
      </c>
      <c r="O22" s="41">
        <f>I22*0.21</f>
        <v>0</v>
      </c>
      <c r="P22">
        <v>3</v>
      </c>
    </row>
    <row r="23" ht="30">
      <c r="A23" s="35" t="s">
        <v>177</v>
      </c>
      <c r="B23" s="42"/>
      <c r="C23" s="43"/>
      <c r="D23" s="43"/>
      <c r="E23" s="37" t="s">
        <v>256</v>
      </c>
      <c r="F23" s="43"/>
      <c r="G23" s="43"/>
      <c r="H23" s="43"/>
      <c r="I23" s="43"/>
      <c r="J23" s="44"/>
    </row>
    <row r="24">
      <c r="A24" s="35" t="s">
        <v>179</v>
      </c>
      <c r="B24" s="42"/>
      <c r="C24" s="43"/>
      <c r="D24" s="43"/>
      <c r="E24" s="45" t="s">
        <v>257</v>
      </c>
      <c r="F24" s="43"/>
      <c r="G24" s="43"/>
      <c r="H24" s="43"/>
      <c r="I24" s="43"/>
      <c r="J24" s="44"/>
    </row>
    <row r="25" ht="409.5">
      <c r="A25" s="35" t="s">
        <v>181</v>
      </c>
      <c r="B25" s="42"/>
      <c r="C25" s="43"/>
      <c r="D25" s="43"/>
      <c r="E25" s="37" t="s">
        <v>258</v>
      </c>
      <c r="F25" s="43"/>
      <c r="G25" s="43"/>
      <c r="H25" s="43"/>
      <c r="I25" s="43"/>
      <c r="J25" s="44"/>
    </row>
    <row r="26">
      <c r="A26" s="29" t="s">
        <v>168</v>
      </c>
      <c r="B26" s="30"/>
      <c r="C26" s="31" t="s">
        <v>259</v>
      </c>
      <c r="D26" s="32"/>
      <c r="E26" s="29" t="s">
        <v>260</v>
      </c>
      <c r="F26" s="32"/>
      <c r="G26" s="32"/>
      <c r="H26" s="32"/>
      <c r="I26" s="33">
        <f>SUMIFS(I27:I30,A27:A30,"P")</f>
        <v>0</v>
      </c>
      <c r="J26" s="34"/>
    </row>
    <row r="27">
      <c r="A27" s="35" t="s">
        <v>171</v>
      </c>
      <c r="B27" s="35">
        <v>5</v>
      </c>
      <c r="C27" s="36" t="s">
        <v>261</v>
      </c>
      <c r="D27" s="35" t="s">
        <v>173</v>
      </c>
      <c r="E27" s="37" t="s">
        <v>262</v>
      </c>
      <c r="F27" s="38" t="s">
        <v>263</v>
      </c>
      <c r="G27" s="39">
        <v>0.014</v>
      </c>
      <c r="H27" s="40">
        <v>0</v>
      </c>
      <c r="I27" s="40">
        <f>ROUND(G27*H27,P4)</f>
        <v>0</v>
      </c>
      <c r="J27" s="38" t="s">
        <v>176</v>
      </c>
      <c r="O27" s="41">
        <f>I27*0.21</f>
        <v>0</v>
      </c>
      <c r="P27">
        <v>3</v>
      </c>
    </row>
    <row r="28" ht="30">
      <c r="A28" s="35" t="s">
        <v>177</v>
      </c>
      <c r="B28" s="42"/>
      <c r="C28" s="43"/>
      <c r="D28" s="43"/>
      <c r="E28" s="37" t="s">
        <v>264</v>
      </c>
      <c r="F28" s="43"/>
      <c r="G28" s="43"/>
      <c r="H28" s="43"/>
      <c r="I28" s="43"/>
      <c r="J28" s="44"/>
    </row>
    <row r="29" ht="30">
      <c r="A29" s="35" t="s">
        <v>179</v>
      </c>
      <c r="B29" s="42"/>
      <c r="C29" s="43"/>
      <c r="D29" s="43"/>
      <c r="E29" s="45" t="s">
        <v>265</v>
      </c>
      <c r="F29" s="43"/>
      <c r="G29" s="43"/>
      <c r="H29" s="43"/>
      <c r="I29" s="43"/>
      <c r="J29" s="44"/>
    </row>
    <row r="30" ht="375">
      <c r="A30" s="35" t="s">
        <v>181</v>
      </c>
      <c r="B30" s="42"/>
      <c r="C30" s="43"/>
      <c r="D30" s="43"/>
      <c r="E30" s="37" t="s">
        <v>266</v>
      </c>
      <c r="F30" s="43"/>
      <c r="G30" s="43"/>
      <c r="H30" s="43"/>
      <c r="I30" s="43"/>
      <c r="J30" s="44"/>
    </row>
    <row r="31">
      <c r="A31" s="29" t="s">
        <v>168</v>
      </c>
      <c r="B31" s="30"/>
      <c r="C31" s="31" t="s">
        <v>267</v>
      </c>
      <c r="D31" s="32"/>
      <c r="E31" s="29" t="s">
        <v>268</v>
      </c>
      <c r="F31" s="32"/>
      <c r="G31" s="32"/>
      <c r="H31" s="32"/>
      <c r="I31" s="33">
        <f>SUMIFS(I32:I59,A32:A59,"P")</f>
        <v>0</v>
      </c>
      <c r="J31" s="34"/>
    </row>
    <row r="32">
      <c r="A32" s="35" t="s">
        <v>171</v>
      </c>
      <c r="B32" s="35">
        <v>6</v>
      </c>
      <c r="C32" s="36" t="s">
        <v>269</v>
      </c>
      <c r="D32" s="35" t="s">
        <v>173</v>
      </c>
      <c r="E32" s="37" t="s">
        <v>270</v>
      </c>
      <c r="F32" s="38" t="s">
        <v>241</v>
      </c>
      <c r="G32" s="39">
        <v>0.45000000000000001</v>
      </c>
      <c r="H32" s="40">
        <v>0</v>
      </c>
      <c r="I32" s="40">
        <f>ROUND(G32*H32,P4)</f>
        <v>0</v>
      </c>
      <c r="J32" s="38" t="s">
        <v>271</v>
      </c>
      <c r="O32" s="41">
        <f>I32*0.21</f>
        <v>0</v>
      </c>
      <c r="P32">
        <v>3</v>
      </c>
    </row>
    <row r="33">
      <c r="A33" s="35" t="s">
        <v>177</v>
      </c>
      <c r="B33" s="42"/>
      <c r="C33" s="43"/>
      <c r="D33" s="43"/>
      <c r="E33" s="37" t="s">
        <v>272</v>
      </c>
      <c r="F33" s="43"/>
      <c r="G33" s="43"/>
      <c r="H33" s="43"/>
      <c r="I33" s="43"/>
      <c r="J33" s="44"/>
    </row>
    <row r="34">
      <c r="A34" s="35" t="s">
        <v>179</v>
      </c>
      <c r="B34" s="42"/>
      <c r="C34" s="43"/>
      <c r="D34" s="43"/>
      <c r="E34" s="45" t="s">
        <v>273</v>
      </c>
      <c r="F34" s="43"/>
      <c r="G34" s="43"/>
      <c r="H34" s="43"/>
      <c r="I34" s="43"/>
      <c r="J34" s="44"/>
    </row>
    <row r="35" ht="345">
      <c r="A35" s="35" t="s">
        <v>181</v>
      </c>
      <c r="B35" s="42"/>
      <c r="C35" s="43"/>
      <c r="D35" s="43"/>
      <c r="E35" s="37" t="s">
        <v>274</v>
      </c>
      <c r="F35" s="43"/>
      <c r="G35" s="43"/>
      <c r="H35" s="43"/>
      <c r="I35" s="43"/>
      <c r="J35" s="44"/>
    </row>
    <row r="36">
      <c r="A36" s="35" t="s">
        <v>171</v>
      </c>
      <c r="B36" s="35">
        <v>7</v>
      </c>
      <c r="C36" s="36" t="s">
        <v>275</v>
      </c>
      <c r="D36" s="35" t="s">
        <v>188</v>
      </c>
      <c r="E36" s="37" t="s">
        <v>276</v>
      </c>
      <c r="F36" s="38" t="s">
        <v>241</v>
      </c>
      <c r="G36" s="39">
        <v>7.5010000000000003</v>
      </c>
      <c r="H36" s="40">
        <v>0</v>
      </c>
      <c r="I36" s="40">
        <f>ROUND(G36*H36,P4)</f>
        <v>0</v>
      </c>
      <c r="J36" s="38" t="s">
        <v>271</v>
      </c>
      <c r="O36" s="41">
        <f>I36*0.21</f>
        <v>0</v>
      </c>
      <c r="P36">
        <v>3</v>
      </c>
    </row>
    <row r="37">
      <c r="A37" s="35" t="s">
        <v>177</v>
      </c>
      <c r="B37" s="42"/>
      <c r="C37" s="43"/>
      <c r="D37" s="43"/>
      <c r="E37" s="37" t="s">
        <v>277</v>
      </c>
      <c r="F37" s="43"/>
      <c r="G37" s="43"/>
      <c r="H37" s="43"/>
      <c r="I37" s="43"/>
      <c r="J37" s="44"/>
    </row>
    <row r="38">
      <c r="A38" s="35" t="s">
        <v>179</v>
      </c>
      <c r="B38" s="42"/>
      <c r="C38" s="43"/>
      <c r="D38" s="43"/>
      <c r="E38" s="45" t="s">
        <v>278</v>
      </c>
      <c r="F38" s="43"/>
      <c r="G38" s="43"/>
      <c r="H38" s="43"/>
      <c r="I38" s="43"/>
      <c r="J38" s="44"/>
    </row>
    <row r="39" ht="409.5">
      <c r="A39" s="35" t="s">
        <v>181</v>
      </c>
      <c r="B39" s="42"/>
      <c r="C39" s="43"/>
      <c r="D39" s="43"/>
      <c r="E39" s="37" t="s">
        <v>279</v>
      </c>
      <c r="F39" s="43"/>
      <c r="G39" s="43"/>
      <c r="H39" s="43"/>
      <c r="I39" s="43"/>
      <c r="J39" s="44"/>
    </row>
    <row r="40">
      <c r="A40" s="35" t="s">
        <v>171</v>
      </c>
      <c r="B40" s="35">
        <v>8</v>
      </c>
      <c r="C40" s="36" t="s">
        <v>275</v>
      </c>
      <c r="D40" s="35" t="s">
        <v>192</v>
      </c>
      <c r="E40" s="37" t="s">
        <v>276</v>
      </c>
      <c r="F40" s="38" t="s">
        <v>241</v>
      </c>
      <c r="G40" s="39">
        <v>0.28000000000000003</v>
      </c>
      <c r="H40" s="40">
        <v>0</v>
      </c>
      <c r="I40" s="40">
        <f>ROUND(G40*H40,P4)</f>
        <v>0</v>
      </c>
      <c r="J40" s="38" t="s">
        <v>271</v>
      </c>
      <c r="O40" s="41">
        <f>I40*0.21</f>
        <v>0</v>
      </c>
      <c r="P40">
        <v>3</v>
      </c>
    </row>
    <row r="41">
      <c r="A41" s="35" t="s">
        <v>177</v>
      </c>
      <c r="B41" s="42"/>
      <c r="C41" s="43"/>
      <c r="D41" s="43"/>
      <c r="E41" s="37" t="s">
        <v>280</v>
      </c>
      <c r="F41" s="43"/>
      <c r="G41" s="43"/>
      <c r="H41" s="43"/>
      <c r="I41" s="43"/>
      <c r="J41" s="44"/>
    </row>
    <row r="42">
      <c r="A42" s="35" t="s">
        <v>179</v>
      </c>
      <c r="B42" s="42"/>
      <c r="C42" s="43"/>
      <c r="D42" s="43"/>
      <c r="E42" s="45" t="s">
        <v>281</v>
      </c>
      <c r="F42" s="43"/>
      <c r="G42" s="43"/>
      <c r="H42" s="43"/>
      <c r="I42" s="43"/>
      <c r="J42" s="44"/>
    </row>
    <row r="43" ht="409.5">
      <c r="A43" s="35" t="s">
        <v>181</v>
      </c>
      <c r="B43" s="42"/>
      <c r="C43" s="43"/>
      <c r="D43" s="43"/>
      <c r="E43" s="37" t="s">
        <v>279</v>
      </c>
      <c r="F43" s="43"/>
      <c r="G43" s="43"/>
      <c r="H43" s="43"/>
      <c r="I43" s="43"/>
      <c r="J43" s="44"/>
    </row>
    <row r="44">
      <c r="A44" s="35" t="s">
        <v>171</v>
      </c>
      <c r="B44" s="35">
        <v>9</v>
      </c>
      <c r="C44" s="36" t="s">
        <v>282</v>
      </c>
      <c r="D44" s="35" t="s">
        <v>173</v>
      </c>
      <c r="E44" s="37" t="s">
        <v>283</v>
      </c>
      <c r="F44" s="38" t="s">
        <v>241</v>
      </c>
      <c r="G44" s="39">
        <v>5.1109999999999998</v>
      </c>
      <c r="H44" s="40">
        <v>0</v>
      </c>
      <c r="I44" s="40">
        <f>ROUND(G44*H44,P4)</f>
        <v>0</v>
      </c>
      <c r="J44" s="38" t="s">
        <v>176</v>
      </c>
      <c r="O44" s="41">
        <f>I44*0.21</f>
        <v>0</v>
      </c>
      <c r="P44">
        <v>3</v>
      </c>
    </row>
    <row r="45">
      <c r="A45" s="35" t="s">
        <v>177</v>
      </c>
      <c r="B45" s="42"/>
      <c r="C45" s="43"/>
      <c r="D45" s="43"/>
      <c r="E45" s="37" t="s">
        <v>284</v>
      </c>
      <c r="F45" s="43"/>
      <c r="G45" s="43"/>
      <c r="H45" s="43"/>
      <c r="I45" s="43"/>
      <c r="J45" s="44"/>
    </row>
    <row r="46">
      <c r="A46" s="35" t="s">
        <v>179</v>
      </c>
      <c r="B46" s="42"/>
      <c r="C46" s="43"/>
      <c r="D46" s="43"/>
      <c r="E46" s="45" t="s">
        <v>285</v>
      </c>
      <c r="F46" s="43"/>
      <c r="G46" s="43"/>
      <c r="H46" s="43"/>
      <c r="I46" s="43"/>
      <c r="J46" s="44"/>
    </row>
    <row r="47" ht="105">
      <c r="A47" s="35" t="s">
        <v>181</v>
      </c>
      <c r="B47" s="42"/>
      <c r="C47" s="43"/>
      <c r="D47" s="43"/>
      <c r="E47" s="37" t="s">
        <v>286</v>
      </c>
      <c r="F47" s="43"/>
      <c r="G47" s="43"/>
      <c r="H47" s="43"/>
      <c r="I47" s="43"/>
      <c r="J47" s="44"/>
    </row>
    <row r="48">
      <c r="A48" s="35" t="s">
        <v>171</v>
      </c>
      <c r="B48" s="35">
        <v>10</v>
      </c>
      <c r="C48" s="36" t="s">
        <v>287</v>
      </c>
      <c r="D48" s="35" t="s">
        <v>173</v>
      </c>
      <c r="E48" s="37" t="s">
        <v>288</v>
      </c>
      <c r="F48" s="38" t="s">
        <v>241</v>
      </c>
      <c r="G48" s="39">
        <v>10.222</v>
      </c>
      <c r="H48" s="40">
        <v>0</v>
      </c>
      <c r="I48" s="40">
        <f>ROUND(G48*H48,P4)</f>
        <v>0</v>
      </c>
      <c r="J48" s="38" t="s">
        <v>176</v>
      </c>
      <c r="O48" s="41">
        <f>I48*0.21</f>
        <v>0</v>
      </c>
      <c r="P48">
        <v>3</v>
      </c>
    </row>
    <row r="49" ht="45">
      <c r="A49" s="35" t="s">
        <v>177</v>
      </c>
      <c r="B49" s="42"/>
      <c r="C49" s="43"/>
      <c r="D49" s="43"/>
      <c r="E49" s="37" t="s">
        <v>289</v>
      </c>
      <c r="F49" s="43"/>
      <c r="G49" s="43"/>
      <c r="H49" s="43"/>
      <c r="I49" s="43"/>
      <c r="J49" s="44"/>
    </row>
    <row r="50">
      <c r="A50" s="35" t="s">
        <v>179</v>
      </c>
      <c r="B50" s="42"/>
      <c r="C50" s="43"/>
      <c r="D50" s="43"/>
      <c r="E50" s="45" t="s">
        <v>290</v>
      </c>
      <c r="F50" s="43"/>
      <c r="G50" s="43"/>
      <c r="H50" s="43"/>
      <c r="I50" s="43"/>
      <c r="J50" s="44"/>
    </row>
    <row r="51" ht="150">
      <c r="A51" s="35" t="s">
        <v>181</v>
      </c>
      <c r="B51" s="42"/>
      <c r="C51" s="43"/>
      <c r="D51" s="43"/>
      <c r="E51" s="37" t="s">
        <v>291</v>
      </c>
      <c r="F51" s="43"/>
      <c r="G51" s="43"/>
      <c r="H51" s="43"/>
      <c r="I51" s="43"/>
      <c r="J51" s="44"/>
    </row>
    <row r="52">
      <c r="A52" s="35" t="s">
        <v>171</v>
      </c>
      <c r="B52" s="35">
        <v>11</v>
      </c>
      <c r="C52" s="36" t="s">
        <v>292</v>
      </c>
      <c r="D52" s="35" t="s">
        <v>188</v>
      </c>
      <c r="E52" s="37" t="s">
        <v>293</v>
      </c>
      <c r="F52" s="38" t="s">
        <v>241</v>
      </c>
      <c r="G52" s="39">
        <v>2</v>
      </c>
      <c r="H52" s="40">
        <v>0</v>
      </c>
      <c r="I52" s="40">
        <f>ROUND(G52*H52,P4)</f>
        <v>0</v>
      </c>
      <c r="J52" s="38" t="s">
        <v>271</v>
      </c>
      <c r="O52" s="41">
        <f>I52*0.21</f>
        <v>0</v>
      </c>
      <c r="P52">
        <v>3</v>
      </c>
    </row>
    <row r="53" ht="30">
      <c r="A53" s="35" t="s">
        <v>177</v>
      </c>
      <c r="B53" s="42"/>
      <c r="C53" s="43"/>
      <c r="D53" s="43"/>
      <c r="E53" s="37" t="s">
        <v>294</v>
      </c>
      <c r="F53" s="43"/>
      <c r="G53" s="43"/>
      <c r="H53" s="43"/>
      <c r="I53" s="43"/>
      <c r="J53" s="44"/>
    </row>
    <row r="54">
      <c r="A54" s="35" t="s">
        <v>179</v>
      </c>
      <c r="B54" s="42"/>
      <c r="C54" s="43"/>
      <c r="D54" s="43"/>
      <c r="E54" s="45" t="s">
        <v>295</v>
      </c>
      <c r="F54" s="43"/>
      <c r="G54" s="43"/>
      <c r="H54" s="43"/>
      <c r="I54" s="43"/>
      <c r="J54" s="44"/>
    </row>
    <row r="55" ht="409.5">
      <c r="A55" s="35" t="s">
        <v>181</v>
      </c>
      <c r="B55" s="42"/>
      <c r="C55" s="43"/>
      <c r="D55" s="43"/>
      <c r="E55" s="37" t="s">
        <v>296</v>
      </c>
      <c r="F55" s="43"/>
      <c r="G55" s="43"/>
      <c r="H55" s="43"/>
      <c r="I55" s="43"/>
      <c r="J55" s="44"/>
    </row>
    <row r="56">
      <c r="A56" s="35" t="s">
        <v>171</v>
      </c>
      <c r="B56" s="35">
        <v>12</v>
      </c>
      <c r="C56" s="36" t="s">
        <v>292</v>
      </c>
      <c r="D56" s="35" t="s">
        <v>192</v>
      </c>
      <c r="E56" s="37" t="s">
        <v>293</v>
      </c>
      <c r="F56" s="38" t="s">
        <v>241</v>
      </c>
      <c r="G56" s="39">
        <v>4.2949999999999999</v>
      </c>
      <c r="H56" s="40">
        <v>0</v>
      </c>
      <c r="I56" s="40">
        <f>ROUND(G56*H56,P4)</f>
        <v>0</v>
      </c>
      <c r="J56" s="38" t="s">
        <v>271</v>
      </c>
      <c r="O56" s="41">
        <f>I56*0.21</f>
        <v>0</v>
      </c>
      <c r="P56">
        <v>3</v>
      </c>
    </row>
    <row r="57" ht="30">
      <c r="A57" s="35" t="s">
        <v>177</v>
      </c>
      <c r="B57" s="42"/>
      <c r="C57" s="43"/>
      <c r="D57" s="43"/>
      <c r="E57" s="37" t="s">
        <v>297</v>
      </c>
      <c r="F57" s="43"/>
      <c r="G57" s="43"/>
      <c r="H57" s="43"/>
      <c r="I57" s="43"/>
      <c r="J57" s="44"/>
    </row>
    <row r="58" ht="30">
      <c r="A58" s="35" t="s">
        <v>179</v>
      </c>
      <c r="B58" s="42"/>
      <c r="C58" s="43"/>
      <c r="D58" s="43"/>
      <c r="E58" s="45" t="s">
        <v>298</v>
      </c>
      <c r="F58" s="43"/>
      <c r="G58" s="43"/>
      <c r="H58" s="43"/>
      <c r="I58" s="43"/>
      <c r="J58" s="44"/>
    </row>
    <row r="59" ht="409.5">
      <c r="A59" s="35" t="s">
        <v>181</v>
      </c>
      <c r="B59" s="42"/>
      <c r="C59" s="43"/>
      <c r="D59" s="43"/>
      <c r="E59" s="37" t="s">
        <v>296</v>
      </c>
      <c r="F59" s="43"/>
      <c r="G59" s="43"/>
      <c r="H59" s="43"/>
      <c r="I59" s="43"/>
      <c r="J59" s="44"/>
    </row>
    <row r="60">
      <c r="A60" s="29" t="s">
        <v>168</v>
      </c>
      <c r="B60" s="30"/>
      <c r="C60" s="31" t="s">
        <v>299</v>
      </c>
      <c r="D60" s="32"/>
      <c r="E60" s="29" t="s">
        <v>300</v>
      </c>
      <c r="F60" s="32"/>
      <c r="G60" s="32"/>
      <c r="H60" s="32"/>
      <c r="I60" s="33">
        <f>SUMIFS(I61:I68,A61:A68,"P")</f>
        <v>0</v>
      </c>
      <c r="J60" s="34"/>
    </row>
    <row r="61" ht="30">
      <c r="A61" s="35" t="s">
        <v>171</v>
      </c>
      <c r="B61" s="35">
        <v>13</v>
      </c>
      <c r="C61" s="36" t="s">
        <v>301</v>
      </c>
      <c r="D61" s="35" t="s">
        <v>173</v>
      </c>
      <c r="E61" s="37" t="s">
        <v>302</v>
      </c>
      <c r="F61" s="38" t="s">
        <v>303</v>
      </c>
      <c r="G61" s="39">
        <v>126.46299999999999</v>
      </c>
      <c r="H61" s="40">
        <v>0</v>
      </c>
      <c r="I61" s="40">
        <f>ROUND(G61*H61,P4)</f>
        <v>0</v>
      </c>
      <c r="J61" s="38" t="s">
        <v>271</v>
      </c>
      <c r="O61" s="41">
        <f>I61*0.21</f>
        <v>0</v>
      </c>
      <c r="P61">
        <v>3</v>
      </c>
    </row>
    <row r="62" ht="30">
      <c r="A62" s="35" t="s">
        <v>177</v>
      </c>
      <c r="B62" s="42"/>
      <c r="C62" s="43"/>
      <c r="D62" s="43"/>
      <c r="E62" s="37" t="s">
        <v>304</v>
      </c>
      <c r="F62" s="43"/>
      <c r="G62" s="43"/>
      <c r="H62" s="43"/>
      <c r="I62" s="43"/>
      <c r="J62" s="44"/>
    </row>
    <row r="63">
      <c r="A63" s="35" t="s">
        <v>179</v>
      </c>
      <c r="B63" s="42"/>
      <c r="C63" s="43"/>
      <c r="D63" s="43"/>
      <c r="E63" s="45" t="s">
        <v>305</v>
      </c>
      <c r="F63" s="43"/>
      <c r="G63" s="43"/>
      <c r="H63" s="43"/>
      <c r="I63" s="43"/>
      <c r="J63" s="44"/>
    </row>
    <row r="64" ht="285">
      <c r="A64" s="35" t="s">
        <v>181</v>
      </c>
      <c r="B64" s="42"/>
      <c r="C64" s="43"/>
      <c r="D64" s="43"/>
      <c r="E64" s="37" t="s">
        <v>306</v>
      </c>
      <c r="F64" s="43"/>
      <c r="G64" s="43"/>
      <c r="H64" s="43"/>
      <c r="I64" s="43"/>
      <c r="J64" s="44"/>
    </row>
    <row r="65">
      <c r="A65" s="35" t="s">
        <v>171</v>
      </c>
      <c r="B65" s="35">
        <v>14</v>
      </c>
      <c r="C65" s="36" t="s">
        <v>307</v>
      </c>
      <c r="D65" s="35" t="s">
        <v>173</v>
      </c>
      <c r="E65" s="37" t="s">
        <v>308</v>
      </c>
      <c r="F65" s="38" t="s">
        <v>303</v>
      </c>
      <c r="G65" s="39">
        <v>126.46299999999999</v>
      </c>
      <c r="H65" s="40">
        <v>0</v>
      </c>
      <c r="I65" s="40">
        <f>ROUND(G65*H65,P4)</f>
        <v>0</v>
      </c>
      <c r="J65" s="38" t="s">
        <v>176</v>
      </c>
      <c r="O65" s="41">
        <f>I65*0.21</f>
        <v>0</v>
      </c>
      <c r="P65">
        <v>3</v>
      </c>
    </row>
    <row r="66">
      <c r="A66" s="35" t="s">
        <v>177</v>
      </c>
      <c r="B66" s="42"/>
      <c r="C66" s="43"/>
      <c r="D66" s="43"/>
      <c r="E66" s="37" t="s">
        <v>309</v>
      </c>
      <c r="F66" s="43"/>
      <c r="G66" s="43"/>
      <c r="H66" s="43"/>
      <c r="I66" s="43"/>
      <c r="J66" s="44"/>
    </row>
    <row r="67">
      <c r="A67" s="35" t="s">
        <v>179</v>
      </c>
      <c r="B67" s="42"/>
      <c r="C67" s="43"/>
      <c r="D67" s="43"/>
      <c r="E67" s="45" t="s">
        <v>305</v>
      </c>
      <c r="F67" s="43"/>
      <c r="G67" s="43"/>
      <c r="H67" s="43"/>
      <c r="I67" s="43"/>
      <c r="J67" s="44"/>
    </row>
    <row r="68" ht="75">
      <c r="A68" s="35" t="s">
        <v>181</v>
      </c>
      <c r="B68" s="42"/>
      <c r="C68" s="43"/>
      <c r="D68" s="43"/>
      <c r="E68" s="37" t="s">
        <v>310</v>
      </c>
      <c r="F68" s="43"/>
      <c r="G68" s="43"/>
      <c r="H68" s="43"/>
      <c r="I68" s="43"/>
      <c r="J68" s="44"/>
    </row>
    <row r="69">
      <c r="A69" s="29" t="s">
        <v>168</v>
      </c>
      <c r="B69" s="30"/>
      <c r="C69" s="31" t="s">
        <v>311</v>
      </c>
      <c r="D69" s="32"/>
      <c r="E69" s="29" t="s">
        <v>312</v>
      </c>
      <c r="F69" s="32"/>
      <c r="G69" s="32"/>
      <c r="H69" s="32"/>
      <c r="I69" s="33">
        <f>SUMIFS(I70:I73,A70:A73,"P")</f>
        <v>0</v>
      </c>
      <c r="J69" s="34"/>
    </row>
    <row r="70">
      <c r="A70" s="35" t="s">
        <v>171</v>
      </c>
      <c r="B70" s="35">
        <v>15</v>
      </c>
      <c r="C70" s="36" t="s">
        <v>313</v>
      </c>
      <c r="D70" s="35" t="s">
        <v>173</v>
      </c>
      <c r="E70" s="37" t="s">
        <v>314</v>
      </c>
      <c r="F70" s="38" t="s">
        <v>241</v>
      </c>
      <c r="G70" s="39">
        <v>27.940000000000001</v>
      </c>
      <c r="H70" s="40">
        <v>0</v>
      </c>
      <c r="I70" s="40">
        <f>ROUND(G70*H70,P4)</f>
        <v>0</v>
      </c>
      <c r="J70" s="38" t="s">
        <v>271</v>
      </c>
      <c r="O70" s="41">
        <f>I70*0.21</f>
        <v>0</v>
      </c>
      <c r="P70">
        <v>3</v>
      </c>
    </row>
    <row r="71">
      <c r="A71" s="35" t="s">
        <v>177</v>
      </c>
      <c r="B71" s="42"/>
      <c r="C71" s="43"/>
      <c r="D71" s="43"/>
      <c r="E71" s="37" t="s">
        <v>315</v>
      </c>
      <c r="F71" s="43"/>
      <c r="G71" s="43"/>
      <c r="H71" s="43"/>
      <c r="I71" s="43"/>
      <c r="J71" s="44"/>
    </row>
    <row r="72">
      <c r="A72" s="35" t="s">
        <v>179</v>
      </c>
      <c r="B72" s="42"/>
      <c r="C72" s="43"/>
      <c r="D72" s="43"/>
      <c r="E72" s="45" t="s">
        <v>316</v>
      </c>
      <c r="F72" s="43"/>
      <c r="G72" s="43"/>
      <c r="H72" s="43"/>
      <c r="I72" s="43"/>
      <c r="J72" s="44"/>
    </row>
    <row r="73" ht="409.5">
      <c r="A73" s="35" t="s">
        <v>181</v>
      </c>
      <c r="B73" s="42"/>
      <c r="C73" s="43"/>
      <c r="D73" s="43"/>
      <c r="E73" s="37" t="s">
        <v>317</v>
      </c>
      <c r="F73" s="43"/>
      <c r="G73" s="43"/>
      <c r="H73" s="43"/>
      <c r="I73" s="43"/>
      <c r="J73" s="44"/>
    </row>
    <row r="74">
      <c r="A74" s="29" t="s">
        <v>168</v>
      </c>
      <c r="B74" s="30"/>
      <c r="C74" s="31" t="s">
        <v>318</v>
      </c>
      <c r="D74" s="32"/>
      <c r="E74" s="29" t="s">
        <v>319</v>
      </c>
      <c r="F74" s="32"/>
      <c r="G74" s="32"/>
      <c r="H74" s="32"/>
      <c r="I74" s="33">
        <f>SUMIFS(I75:I78,A75:A78,"P")</f>
        <v>0</v>
      </c>
      <c r="J74" s="34"/>
    </row>
    <row r="75">
      <c r="A75" s="35" t="s">
        <v>171</v>
      </c>
      <c r="B75" s="35">
        <v>16</v>
      </c>
      <c r="C75" s="36" t="s">
        <v>320</v>
      </c>
      <c r="D75" s="35" t="s">
        <v>173</v>
      </c>
      <c r="E75" s="37" t="s">
        <v>321</v>
      </c>
      <c r="F75" s="38" t="s">
        <v>322</v>
      </c>
      <c r="G75" s="39">
        <v>29.41</v>
      </c>
      <c r="H75" s="40">
        <v>0</v>
      </c>
      <c r="I75" s="40">
        <f>ROUND(G75*H75,P4)</f>
        <v>0</v>
      </c>
      <c r="J75" s="38" t="s">
        <v>271</v>
      </c>
      <c r="O75" s="41">
        <f>I75*0.21</f>
        <v>0</v>
      </c>
      <c r="P75">
        <v>3</v>
      </c>
    </row>
    <row r="76">
      <c r="A76" s="35" t="s">
        <v>177</v>
      </c>
      <c r="B76" s="42"/>
      <c r="C76" s="43"/>
      <c r="D76" s="43"/>
      <c r="E76" s="37" t="s">
        <v>323</v>
      </c>
      <c r="F76" s="43"/>
      <c r="G76" s="43"/>
      <c r="H76" s="43"/>
      <c r="I76" s="43"/>
      <c r="J76" s="44"/>
    </row>
    <row r="77">
      <c r="A77" s="35" t="s">
        <v>179</v>
      </c>
      <c r="B77" s="42"/>
      <c r="C77" s="43"/>
      <c r="D77" s="43"/>
      <c r="E77" s="45" t="s">
        <v>324</v>
      </c>
      <c r="F77" s="43"/>
      <c r="G77" s="43"/>
      <c r="H77" s="43"/>
      <c r="I77" s="43"/>
      <c r="J77" s="44"/>
    </row>
    <row r="78" ht="90">
      <c r="A78" s="35" t="s">
        <v>181</v>
      </c>
      <c r="B78" s="46"/>
      <c r="C78" s="47"/>
      <c r="D78" s="47"/>
      <c r="E78" s="37" t="s">
        <v>325</v>
      </c>
      <c r="F78" s="47"/>
      <c r="G78" s="47"/>
      <c r="H78" s="47"/>
      <c r="I78" s="47"/>
      <c r="J78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64</v>
      </c>
      <c r="I3" s="23">
        <f>SUMIFS(I10:I94,A10:A94,"SD")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1249</v>
      </c>
      <c r="D4" s="20"/>
      <c r="E4" s="21" t="s">
        <v>1250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234</v>
      </c>
      <c r="C5" s="19" t="s">
        <v>64</v>
      </c>
      <c r="D5" s="20"/>
      <c r="E5" s="21" t="s">
        <v>1293</v>
      </c>
      <c r="F5" s="15"/>
      <c r="G5" s="15"/>
      <c r="H5" s="15"/>
      <c r="I5" s="15"/>
      <c r="J5" s="17"/>
      <c r="O5">
        <v>0.20999999999999999</v>
      </c>
    </row>
    <row r="6">
      <c r="A6" s="3" t="s">
        <v>1252</v>
      </c>
      <c r="B6" s="18" t="s">
        <v>156</v>
      </c>
      <c r="C6" s="19" t="s">
        <v>64</v>
      </c>
      <c r="D6" s="20"/>
      <c r="E6" s="21" t="s">
        <v>56</v>
      </c>
      <c r="F6" s="15"/>
      <c r="G6" s="15"/>
      <c r="H6" s="15"/>
      <c r="I6" s="15"/>
      <c r="J6" s="17"/>
    </row>
    <row r="7">
      <c r="A7" s="24" t="s">
        <v>157</v>
      </c>
      <c r="B7" s="25" t="s">
        <v>158</v>
      </c>
      <c r="C7" s="7" t="s">
        <v>159</v>
      </c>
      <c r="D7" s="7" t="s">
        <v>160</v>
      </c>
      <c r="E7" s="7" t="s">
        <v>161</v>
      </c>
      <c r="F7" s="7" t="s">
        <v>162</v>
      </c>
      <c r="G7" s="7" t="s">
        <v>163</v>
      </c>
      <c r="H7" s="7" t="s">
        <v>164</v>
      </c>
      <c r="I7" s="7"/>
      <c r="J7" s="26" t="s">
        <v>165</v>
      </c>
    </row>
    <row r="8">
      <c r="A8" s="24"/>
      <c r="B8" s="25"/>
      <c r="C8" s="7"/>
      <c r="D8" s="7"/>
      <c r="E8" s="7"/>
      <c r="F8" s="7"/>
      <c r="G8" s="7"/>
      <c r="H8" s="7" t="s">
        <v>166</v>
      </c>
      <c r="I8" s="7" t="s">
        <v>167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168</v>
      </c>
      <c r="B10" s="30"/>
      <c r="C10" s="31" t="s">
        <v>169</v>
      </c>
      <c r="D10" s="32"/>
      <c r="E10" s="29" t="s">
        <v>170</v>
      </c>
      <c r="F10" s="32"/>
      <c r="G10" s="32"/>
      <c r="H10" s="32"/>
      <c r="I10" s="33">
        <f>SUMIFS(I11:I14,A11:A14,"P")</f>
        <v>0</v>
      </c>
      <c r="J10" s="34"/>
    </row>
    <row r="11">
      <c r="A11" s="35" t="s">
        <v>171</v>
      </c>
      <c r="B11" s="35">
        <v>1</v>
      </c>
      <c r="C11" s="36" t="s">
        <v>367</v>
      </c>
      <c r="D11" s="35" t="s">
        <v>188</v>
      </c>
      <c r="E11" s="37" t="s">
        <v>368</v>
      </c>
      <c r="F11" s="38" t="s">
        <v>263</v>
      </c>
      <c r="G11" s="39">
        <v>1481.6199999999999</v>
      </c>
      <c r="H11" s="40">
        <v>0</v>
      </c>
      <c r="I11" s="40">
        <f>ROUND(G11*H11,P4)</f>
        <v>0</v>
      </c>
      <c r="J11" s="38" t="s">
        <v>176</v>
      </c>
      <c r="O11" s="41">
        <f>I11*0.21</f>
        <v>0</v>
      </c>
      <c r="P11">
        <v>3</v>
      </c>
    </row>
    <row r="12">
      <c r="A12" s="35" t="s">
        <v>177</v>
      </c>
      <c r="B12" s="42"/>
      <c r="C12" s="43"/>
      <c r="D12" s="43"/>
      <c r="E12" s="37" t="s">
        <v>369</v>
      </c>
      <c r="F12" s="43"/>
      <c r="G12" s="43"/>
      <c r="H12" s="43"/>
      <c r="I12" s="43"/>
      <c r="J12" s="44"/>
    </row>
    <row r="13">
      <c r="A13" s="35" t="s">
        <v>179</v>
      </c>
      <c r="B13" s="42"/>
      <c r="C13" s="43"/>
      <c r="D13" s="43"/>
      <c r="E13" s="45" t="s">
        <v>1303</v>
      </c>
      <c r="F13" s="43"/>
      <c r="G13" s="43"/>
      <c r="H13" s="43"/>
      <c r="I13" s="43"/>
      <c r="J13" s="44"/>
    </row>
    <row r="14" ht="75">
      <c r="A14" s="35" t="s">
        <v>181</v>
      </c>
      <c r="B14" s="42"/>
      <c r="C14" s="43"/>
      <c r="D14" s="43"/>
      <c r="E14" s="37" t="s">
        <v>371</v>
      </c>
      <c r="F14" s="43"/>
      <c r="G14" s="43"/>
      <c r="H14" s="43"/>
      <c r="I14" s="43"/>
      <c r="J14" s="44"/>
    </row>
    <row r="15">
      <c r="A15" s="29" t="s">
        <v>168</v>
      </c>
      <c r="B15" s="30"/>
      <c r="C15" s="31" t="s">
        <v>237</v>
      </c>
      <c r="D15" s="32"/>
      <c r="E15" s="29" t="s">
        <v>238</v>
      </c>
      <c r="F15" s="32"/>
      <c r="G15" s="32"/>
      <c r="H15" s="32"/>
      <c r="I15" s="33">
        <f>SUMIFS(I16:I47,A16:A47,"P")</f>
        <v>0</v>
      </c>
      <c r="J15" s="34"/>
    </row>
    <row r="16">
      <c r="A16" s="35" t="s">
        <v>171</v>
      </c>
      <c r="B16" s="35">
        <v>2</v>
      </c>
      <c r="C16" s="36" t="s">
        <v>372</v>
      </c>
      <c r="D16" s="35" t="s">
        <v>173</v>
      </c>
      <c r="E16" s="37" t="s">
        <v>373</v>
      </c>
      <c r="F16" s="38" t="s">
        <v>241</v>
      </c>
      <c r="G16" s="39">
        <v>178.90000000000001</v>
      </c>
      <c r="H16" s="40">
        <v>0</v>
      </c>
      <c r="I16" s="40">
        <f>ROUND(G16*H16,P4)</f>
        <v>0</v>
      </c>
      <c r="J16" s="38" t="s">
        <v>176</v>
      </c>
      <c r="O16" s="41">
        <f>I16*0.21</f>
        <v>0</v>
      </c>
      <c r="P16">
        <v>3</v>
      </c>
    </row>
    <row r="17">
      <c r="A17" s="35" t="s">
        <v>177</v>
      </c>
      <c r="B17" s="42"/>
      <c r="C17" s="43"/>
      <c r="D17" s="43"/>
      <c r="E17" s="37" t="s">
        <v>374</v>
      </c>
      <c r="F17" s="43"/>
      <c r="G17" s="43"/>
      <c r="H17" s="43"/>
      <c r="I17" s="43"/>
      <c r="J17" s="44"/>
    </row>
    <row r="18">
      <c r="A18" s="35" t="s">
        <v>179</v>
      </c>
      <c r="B18" s="42"/>
      <c r="C18" s="43"/>
      <c r="D18" s="43"/>
      <c r="E18" s="45" t="s">
        <v>1304</v>
      </c>
      <c r="F18" s="43"/>
      <c r="G18" s="43"/>
      <c r="H18" s="43"/>
      <c r="I18" s="43"/>
      <c r="J18" s="44"/>
    </row>
    <row r="19" ht="75">
      <c r="A19" s="35" t="s">
        <v>181</v>
      </c>
      <c r="B19" s="42"/>
      <c r="C19" s="43"/>
      <c r="D19" s="43"/>
      <c r="E19" s="37" t="s">
        <v>376</v>
      </c>
      <c r="F19" s="43"/>
      <c r="G19" s="43"/>
      <c r="H19" s="43"/>
      <c r="I19" s="43"/>
      <c r="J19" s="44"/>
    </row>
    <row r="20">
      <c r="A20" s="35" t="s">
        <v>171</v>
      </c>
      <c r="B20" s="35">
        <v>3</v>
      </c>
      <c r="C20" s="36" t="s">
        <v>377</v>
      </c>
      <c r="D20" s="35" t="s">
        <v>173</v>
      </c>
      <c r="E20" s="37" t="s">
        <v>378</v>
      </c>
      <c r="F20" s="38" t="s">
        <v>241</v>
      </c>
      <c r="G20" s="39">
        <v>779.79999999999995</v>
      </c>
      <c r="H20" s="40">
        <v>0</v>
      </c>
      <c r="I20" s="40">
        <f>ROUND(G20*H20,P4)</f>
        <v>0</v>
      </c>
      <c r="J20" s="38" t="s">
        <v>176</v>
      </c>
      <c r="O20" s="41">
        <f>I20*0.21</f>
        <v>0</v>
      </c>
      <c r="P20">
        <v>3</v>
      </c>
    </row>
    <row r="21">
      <c r="A21" s="35" t="s">
        <v>177</v>
      </c>
      <c r="B21" s="42"/>
      <c r="C21" s="43"/>
      <c r="D21" s="43"/>
      <c r="E21" s="37" t="s">
        <v>662</v>
      </c>
      <c r="F21" s="43"/>
      <c r="G21" s="43"/>
      <c r="H21" s="43"/>
      <c r="I21" s="43"/>
      <c r="J21" s="44"/>
    </row>
    <row r="22">
      <c r="A22" s="35" t="s">
        <v>179</v>
      </c>
      <c r="B22" s="42"/>
      <c r="C22" s="43"/>
      <c r="D22" s="43"/>
      <c r="E22" s="45" t="s">
        <v>1305</v>
      </c>
      <c r="F22" s="43"/>
      <c r="G22" s="43"/>
      <c r="H22" s="43"/>
      <c r="I22" s="43"/>
      <c r="J22" s="44"/>
    </row>
    <row r="23" ht="409.5">
      <c r="A23" s="35" t="s">
        <v>181</v>
      </c>
      <c r="B23" s="42"/>
      <c r="C23" s="43"/>
      <c r="D23" s="43"/>
      <c r="E23" s="37" t="s">
        <v>381</v>
      </c>
      <c r="F23" s="43"/>
      <c r="G23" s="43"/>
      <c r="H23" s="43"/>
      <c r="I23" s="43"/>
      <c r="J23" s="44"/>
    </row>
    <row r="24">
      <c r="A24" s="35" t="s">
        <v>171</v>
      </c>
      <c r="B24" s="35">
        <v>4</v>
      </c>
      <c r="C24" s="36" t="s">
        <v>382</v>
      </c>
      <c r="D24" s="35" t="s">
        <v>173</v>
      </c>
      <c r="E24" s="37" t="s">
        <v>383</v>
      </c>
      <c r="F24" s="38" t="s">
        <v>241</v>
      </c>
      <c r="G24" s="39">
        <v>178.90199999999999</v>
      </c>
      <c r="H24" s="40">
        <v>0</v>
      </c>
      <c r="I24" s="40">
        <f>ROUND(G24*H24,P4)</f>
        <v>0</v>
      </c>
      <c r="J24" s="38" t="s">
        <v>176</v>
      </c>
      <c r="O24" s="41">
        <f>I24*0.21</f>
        <v>0</v>
      </c>
      <c r="P24">
        <v>3</v>
      </c>
    </row>
    <row r="25">
      <c r="A25" s="35" t="s">
        <v>177</v>
      </c>
      <c r="B25" s="42"/>
      <c r="C25" s="43"/>
      <c r="D25" s="43"/>
      <c r="E25" s="37" t="s">
        <v>1137</v>
      </c>
      <c r="F25" s="43"/>
      <c r="G25" s="43"/>
      <c r="H25" s="43"/>
      <c r="I25" s="43"/>
      <c r="J25" s="44"/>
    </row>
    <row r="26" ht="45">
      <c r="A26" s="35" t="s">
        <v>179</v>
      </c>
      <c r="B26" s="42"/>
      <c r="C26" s="43"/>
      <c r="D26" s="43"/>
      <c r="E26" s="45" t="s">
        <v>1306</v>
      </c>
      <c r="F26" s="43"/>
      <c r="G26" s="43"/>
      <c r="H26" s="43"/>
      <c r="I26" s="43"/>
      <c r="J26" s="44"/>
    </row>
    <row r="27" ht="405">
      <c r="A27" s="35" t="s">
        <v>181</v>
      </c>
      <c r="B27" s="42"/>
      <c r="C27" s="43"/>
      <c r="D27" s="43"/>
      <c r="E27" s="37" t="s">
        <v>386</v>
      </c>
      <c r="F27" s="43"/>
      <c r="G27" s="43"/>
      <c r="H27" s="43"/>
      <c r="I27" s="43"/>
      <c r="J27" s="44"/>
    </row>
    <row r="28">
      <c r="A28" s="35" t="s">
        <v>171</v>
      </c>
      <c r="B28" s="35">
        <v>5</v>
      </c>
      <c r="C28" s="36" t="s">
        <v>245</v>
      </c>
      <c r="D28" s="35" t="s">
        <v>173</v>
      </c>
      <c r="E28" s="37" t="s">
        <v>246</v>
      </c>
      <c r="F28" s="38" t="s">
        <v>241</v>
      </c>
      <c r="G28" s="39">
        <v>958.70000000000005</v>
      </c>
      <c r="H28" s="40">
        <v>0</v>
      </c>
      <c r="I28" s="40">
        <f>ROUND(G28*H28,P4)</f>
        <v>0</v>
      </c>
      <c r="J28" s="38" t="s">
        <v>176</v>
      </c>
      <c r="O28" s="41">
        <f>I28*0.21</f>
        <v>0</v>
      </c>
      <c r="P28">
        <v>3</v>
      </c>
    </row>
    <row r="29">
      <c r="A29" s="35" t="s">
        <v>177</v>
      </c>
      <c r="B29" s="42"/>
      <c r="C29" s="43"/>
      <c r="D29" s="43"/>
      <c r="E29" s="37" t="s">
        <v>247</v>
      </c>
      <c r="F29" s="43"/>
      <c r="G29" s="43"/>
      <c r="H29" s="43"/>
      <c r="I29" s="43"/>
      <c r="J29" s="44"/>
    </row>
    <row r="30" ht="45">
      <c r="A30" s="35" t="s">
        <v>179</v>
      </c>
      <c r="B30" s="42"/>
      <c r="C30" s="43"/>
      <c r="D30" s="43"/>
      <c r="E30" s="45" t="s">
        <v>1307</v>
      </c>
      <c r="F30" s="43"/>
      <c r="G30" s="43"/>
      <c r="H30" s="43"/>
      <c r="I30" s="43"/>
      <c r="J30" s="44"/>
    </row>
    <row r="31" ht="270">
      <c r="A31" s="35" t="s">
        <v>181</v>
      </c>
      <c r="B31" s="42"/>
      <c r="C31" s="43"/>
      <c r="D31" s="43"/>
      <c r="E31" s="37" t="s">
        <v>248</v>
      </c>
      <c r="F31" s="43"/>
      <c r="G31" s="43"/>
      <c r="H31" s="43"/>
      <c r="I31" s="43"/>
      <c r="J31" s="44"/>
    </row>
    <row r="32">
      <c r="A32" s="35" t="s">
        <v>171</v>
      </c>
      <c r="B32" s="35">
        <v>6</v>
      </c>
      <c r="C32" s="36" t="s">
        <v>403</v>
      </c>
      <c r="D32" s="35" t="s">
        <v>173</v>
      </c>
      <c r="E32" s="37" t="s">
        <v>404</v>
      </c>
      <c r="F32" s="38" t="s">
        <v>241</v>
      </c>
      <c r="G32" s="39">
        <v>2.2200000000000002</v>
      </c>
      <c r="H32" s="40">
        <v>0</v>
      </c>
      <c r="I32" s="40">
        <f>ROUND(G32*H32,P4)</f>
        <v>0</v>
      </c>
      <c r="J32" s="38" t="s">
        <v>176</v>
      </c>
      <c r="O32" s="41">
        <f>I32*0.21</f>
        <v>0</v>
      </c>
      <c r="P32">
        <v>3</v>
      </c>
    </row>
    <row r="33" ht="60">
      <c r="A33" s="35" t="s">
        <v>177</v>
      </c>
      <c r="B33" s="42"/>
      <c r="C33" s="43"/>
      <c r="D33" s="43"/>
      <c r="E33" s="37" t="s">
        <v>405</v>
      </c>
      <c r="F33" s="43"/>
      <c r="G33" s="43"/>
      <c r="H33" s="43"/>
      <c r="I33" s="43"/>
      <c r="J33" s="44"/>
    </row>
    <row r="34">
      <c r="A34" s="35" t="s">
        <v>179</v>
      </c>
      <c r="B34" s="42"/>
      <c r="C34" s="43"/>
      <c r="D34" s="43"/>
      <c r="E34" s="45" t="s">
        <v>1308</v>
      </c>
      <c r="F34" s="43"/>
      <c r="G34" s="43"/>
      <c r="H34" s="43"/>
      <c r="I34" s="43"/>
      <c r="J34" s="44"/>
    </row>
    <row r="35" ht="345">
      <c r="A35" s="35" t="s">
        <v>181</v>
      </c>
      <c r="B35" s="42"/>
      <c r="C35" s="43"/>
      <c r="D35" s="43"/>
      <c r="E35" s="37" t="s">
        <v>407</v>
      </c>
      <c r="F35" s="43"/>
      <c r="G35" s="43"/>
      <c r="H35" s="43"/>
      <c r="I35" s="43"/>
      <c r="J35" s="44"/>
    </row>
    <row r="36">
      <c r="A36" s="35" t="s">
        <v>171</v>
      </c>
      <c r="B36" s="35">
        <v>7</v>
      </c>
      <c r="C36" s="36" t="s">
        <v>408</v>
      </c>
      <c r="D36" s="35" t="s">
        <v>173</v>
      </c>
      <c r="E36" s="37" t="s">
        <v>409</v>
      </c>
      <c r="F36" s="38" t="s">
        <v>303</v>
      </c>
      <c r="G36" s="39">
        <v>356.75</v>
      </c>
      <c r="H36" s="40">
        <v>0</v>
      </c>
      <c r="I36" s="40">
        <f>ROUND(G36*H36,P4)</f>
        <v>0</v>
      </c>
      <c r="J36" s="38" t="s">
        <v>176</v>
      </c>
      <c r="O36" s="41">
        <f>I36*0.21</f>
        <v>0</v>
      </c>
      <c r="P36">
        <v>3</v>
      </c>
    </row>
    <row r="37">
      <c r="A37" s="35" t="s">
        <v>177</v>
      </c>
      <c r="B37" s="42"/>
      <c r="C37" s="43"/>
      <c r="D37" s="43"/>
      <c r="E37" s="37" t="s">
        <v>1141</v>
      </c>
      <c r="F37" s="43"/>
      <c r="G37" s="43"/>
      <c r="H37" s="43"/>
      <c r="I37" s="43"/>
      <c r="J37" s="44"/>
    </row>
    <row r="38" ht="30">
      <c r="A38" s="35" t="s">
        <v>179</v>
      </c>
      <c r="B38" s="42"/>
      <c r="C38" s="43"/>
      <c r="D38" s="43"/>
      <c r="E38" s="45" t="s">
        <v>1309</v>
      </c>
      <c r="F38" s="43"/>
      <c r="G38" s="43"/>
      <c r="H38" s="43"/>
      <c r="I38" s="43"/>
      <c r="J38" s="44"/>
    </row>
    <row r="39" ht="75">
      <c r="A39" s="35" t="s">
        <v>181</v>
      </c>
      <c r="B39" s="42"/>
      <c r="C39" s="43"/>
      <c r="D39" s="43"/>
      <c r="E39" s="37" t="s">
        <v>412</v>
      </c>
      <c r="F39" s="43"/>
      <c r="G39" s="43"/>
      <c r="H39" s="43"/>
      <c r="I39" s="43"/>
      <c r="J39" s="44"/>
    </row>
    <row r="40">
      <c r="A40" s="35" t="s">
        <v>171</v>
      </c>
      <c r="B40" s="35">
        <v>8</v>
      </c>
      <c r="C40" s="36" t="s">
        <v>413</v>
      </c>
      <c r="D40" s="35" t="s">
        <v>173</v>
      </c>
      <c r="E40" s="37" t="s">
        <v>414</v>
      </c>
      <c r="F40" s="38" t="s">
        <v>303</v>
      </c>
      <c r="G40" s="39">
        <v>365.00999999999999</v>
      </c>
      <c r="H40" s="40">
        <v>0</v>
      </c>
      <c r="I40" s="40">
        <f>ROUND(G40*H40,P4)</f>
        <v>0</v>
      </c>
      <c r="J40" s="38" t="s">
        <v>176</v>
      </c>
      <c r="O40" s="41">
        <f>I40*0.21</f>
        <v>0</v>
      </c>
      <c r="P40">
        <v>3</v>
      </c>
    </row>
    <row r="41">
      <c r="A41" s="35" t="s">
        <v>177</v>
      </c>
      <c r="B41" s="42"/>
      <c r="C41" s="43"/>
      <c r="D41" s="43"/>
      <c r="E41" s="37" t="s">
        <v>415</v>
      </c>
      <c r="F41" s="43"/>
      <c r="G41" s="43"/>
      <c r="H41" s="43"/>
      <c r="I41" s="43"/>
      <c r="J41" s="44"/>
    </row>
    <row r="42">
      <c r="A42" s="35" t="s">
        <v>179</v>
      </c>
      <c r="B42" s="42"/>
      <c r="C42" s="43"/>
      <c r="D42" s="43"/>
      <c r="E42" s="45" t="s">
        <v>1310</v>
      </c>
      <c r="F42" s="43"/>
      <c r="G42" s="43"/>
      <c r="H42" s="43"/>
      <c r="I42" s="43"/>
      <c r="J42" s="44"/>
    </row>
    <row r="43" ht="75">
      <c r="A43" s="35" t="s">
        <v>181</v>
      </c>
      <c r="B43" s="42"/>
      <c r="C43" s="43"/>
      <c r="D43" s="43"/>
      <c r="E43" s="37" t="s">
        <v>417</v>
      </c>
      <c r="F43" s="43"/>
      <c r="G43" s="43"/>
      <c r="H43" s="43"/>
      <c r="I43" s="43"/>
      <c r="J43" s="44"/>
    </row>
    <row r="44">
      <c r="A44" s="35" t="s">
        <v>171</v>
      </c>
      <c r="B44" s="35">
        <v>9</v>
      </c>
      <c r="C44" s="36" t="s">
        <v>418</v>
      </c>
      <c r="D44" s="35" t="s">
        <v>173</v>
      </c>
      <c r="E44" s="37" t="s">
        <v>419</v>
      </c>
      <c r="F44" s="38" t="s">
        <v>241</v>
      </c>
      <c r="G44" s="39">
        <v>124.15000000000001</v>
      </c>
      <c r="H44" s="40">
        <v>0</v>
      </c>
      <c r="I44" s="40">
        <f>ROUND(G44*H44,P4)</f>
        <v>0</v>
      </c>
      <c r="J44" s="38" t="s">
        <v>176</v>
      </c>
      <c r="O44" s="41">
        <f>I44*0.21</f>
        <v>0</v>
      </c>
      <c r="P44">
        <v>3</v>
      </c>
    </row>
    <row r="45">
      <c r="A45" s="35" t="s">
        <v>177</v>
      </c>
      <c r="B45" s="42"/>
      <c r="C45" s="43"/>
      <c r="D45" s="43"/>
      <c r="E45" s="37" t="s">
        <v>420</v>
      </c>
      <c r="F45" s="43"/>
      <c r="G45" s="43"/>
      <c r="H45" s="43"/>
      <c r="I45" s="43"/>
      <c r="J45" s="44"/>
    </row>
    <row r="46">
      <c r="A46" s="35" t="s">
        <v>179</v>
      </c>
      <c r="B46" s="42"/>
      <c r="C46" s="43"/>
      <c r="D46" s="43"/>
      <c r="E46" s="45" t="s">
        <v>1311</v>
      </c>
      <c r="F46" s="43"/>
      <c r="G46" s="43"/>
      <c r="H46" s="43"/>
      <c r="I46" s="43"/>
      <c r="J46" s="44"/>
    </row>
    <row r="47" ht="45">
      <c r="A47" s="35" t="s">
        <v>181</v>
      </c>
      <c r="B47" s="42"/>
      <c r="C47" s="43"/>
      <c r="D47" s="43"/>
      <c r="E47" s="37" t="s">
        <v>422</v>
      </c>
      <c r="F47" s="43"/>
      <c r="G47" s="43"/>
      <c r="H47" s="43"/>
      <c r="I47" s="43"/>
      <c r="J47" s="44"/>
    </row>
    <row r="48">
      <c r="A48" s="29" t="s">
        <v>168</v>
      </c>
      <c r="B48" s="30"/>
      <c r="C48" s="31" t="s">
        <v>259</v>
      </c>
      <c r="D48" s="32"/>
      <c r="E48" s="29" t="s">
        <v>260</v>
      </c>
      <c r="F48" s="32"/>
      <c r="G48" s="32"/>
      <c r="H48" s="32"/>
      <c r="I48" s="33">
        <f>SUMIFS(I49:I60,A49:A60,"P")</f>
        <v>0</v>
      </c>
      <c r="J48" s="34"/>
    </row>
    <row r="49">
      <c r="A49" s="35" t="s">
        <v>171</v>
      </c>
      <c r="B49" s="35">
        <v>10</v>
      </c>
      <c r="C49" s="36" t="s">
        <v>432</v>
      </c>
      <c r="D49" s="35" t="s">
        <v>173</v>
      </c>
      <c r="E49" s="37" t="s">
        <v>433</v>
      </c>
      <c r="F49" s="38" t="s">
        <v>303</v>
      </c>
      <c r="G49" s="39">
        <v>356.75</v>
      </c>
      <c r="H49" s="40">
        <v>0</v>
      </c>
      <c r="I49" s="40">
        <f>ROUND(G49*H49,P4)</f>
        <v>0</v>
      </c>
      <c r="J49" s="38" t="s">
        <v>271</v>
      </c>
      <c r="O49" s="41">
        <f>I49*0.21</f>
        <v>0</v>
      </c>
      <c r="P49">
        <v>3</v>
      </c>
    </row>
    <row r="50" ht="75">
      <c r="A50" s="35" t="s">
        <v>177</v>
      </c>
      <c r="B50" s="42"/>
      <c r="C50" s="43"/>
      <c r="D50" s="43"/>
      <c r="E50" s="37" t="s">
        <v>434</v>
      </c>
      <c r="F50" s="43"/>
      <c r="G50" s="43"/>
      <c r="H50" s="43"/>
      <c r="I50" s="43"/>
      <c r="J50" s="44"/>
    </row>
    <row r="51">
      <c r="A51" s="35" t="s">
        <v>179</v>
      </c>
      <c r="B51" s="42"/>
      <c r="C51" s="43"/>
      <c r="D51" s="43"/>
      <c r="E51" s="45" t="s">
        <v>1312</v>
      </c>
      <c r="F51" s="43"/>
      <c r="G51" s="43"/>
      <c r="H51" s="43"/>
      <c r="I51" s="43"/>
      <c r="J51" s="44"/>
    </row>
    <row r="52" ht="150">
      <c r="A52" s="35" t="s">
        <v>181</v>
      </c>
      <c r="B52" s="42"/>
      <c r="C52" s="43"/>
      <c r="D52" s="43"/>
      <c r="E52" s="37" t="s">
        <v>435</v>
      </c>
      <c r="F52" s="43"/>
      <c r="G52" s="43"/>
      <c r="H52" s="43"/>
      <c r="I52" s="43"/>
      <c r="J52" s="44"/>
    </row>
    <row r="53">
      <c r="A53" s="35" t="s">
        <v>171</v>
      </c>
      <c r="B53" s="35">
        <v>11</v>
      </c>
      <c r="C53" s="36" t="s">
        <v>436</v>
      </c>
      <c r="D53" s="35" t="s">
        <v>173</v>
      </c>
      <c r="E53" s="37" t="s">
        <v>437</v>
      </c>
      <c r="F53" s="38" t="s">
        <v>303</v>
      </c>
      <c r="G53" s="39">
        <v>356.75</v>
      </c>
      <c r="H53" s="40">
        <v>0</v>
      </c>
      <c r="I53" s="40">
        <f>ROUND(G53*H53,P4)</f>
        <v>0</v>
      </c>
      <c r="J53" s="38" t="s">
        <v>176</v>
      </c>
      <c r="O53" s="41">
        <f>I53*0.21</f>
        <v>0</v>
      </c>
      <c r="P53">
        <v>3</v>
      </c>
    </row>
    <row r="54" ht="75">
      <c r="A54" s="35" t="s">
        <v>177</v>
      </c>
      <c r="B54" s="42"/>
      <c r="C54" s="43"/>
      <c r="D54" s="43"/>
      <c r="E54" s="37" t="s">
        <v>888</v>
      </c>
      <c r="F54" s="43"/>
      <c r="G54" s="43"/>
      <c r="H54" s="43"/>
      <c r="I54" s="43"/>
      <c r="J54" s="44"/>
    </row>
    <row r="55">
      <c r="A55" s="35" t="s">
        <v>179</v>
      </c>
      <c r="B55" s="42"/>
      <c r="C55" s="43"/>
      <c r="D55" s="43"/>
      <c r="E55" s="45" t="s">
        <v>1313</v>
      </c>
      <c r="F55" s="43"/>
      <c r="G55" s="43"/>
      <c r="H55" s="43"/>
      <c r="I55" s="43"/>
      <c r="J55" s="44"/>
    </row>
    <row r="56" ht="105">
      <c r="A56" s="35" t="s">
        <v>181</v>
      </c>
      <c r="B56" s="42"/>
      <c r="C56" s="43"/>
      <c r="D56" s="43"/>
      <c r="E56" s="37" t="s">
        <v>440</v>
      </c>
      <c r="F56" s="43"/>
      <c r="G56" s="43"/>
      <c r="H56" s="43"/>
      <c r="I56" s="43"/>
      <c r="J56" s="44"/>
    </row>
    <row r="57" ht="30">
      <c r="A57" s="35" t="s">
        <v>171</v>
      </c>
      <c r="B57" s="35">
        <v>12</v>
      </c>
      <c r="C57" s="36" t="s">
        <v>441</v>
      </c>
      <c r="D57" s="35" t="s">
        <v>173</v>
      </c>
      <c r="E57" s="37" t="s">
        <v>442</v>
      </c>
      <c r="F57" s="38" t="s">
        <v>303</v>
      </c>
      <c r="G57" s="39">
        <v>713.5</v>
      </c>
      <c r="H57" s="40">
        <v>0</v>
      </c>
      <c r="I57" s="40">
        <f>ROUND(G57*H57,P4)</f>
        <v>0</v>
      </c>
      <c r="J57" s="38" t="s">
        <v>271</v>
      </c>
      <c r="O57" s="41">
        <f>I57*0.21</f>
        <v>0</v>
      </c>
      <c r="P57">
        <v>3</v>
      </c>
    </row>
    <row r="58">
      <c r="A58" s="35" t="s">
        <v>177</v>
      </c>
      <c r="B58" s="42"/>
      <c r="C58" s="43"/>
      <c r="D58" s="43"/>
      <c r="E58" s="49" t="s">
        <v>173</v>
      </c>
      <c r="F58" s="43"/>
      <c r="G58" s="43"/>
      <c r="H58" s="43"/>
      <c r="I58" s="43"/>
      <c r="J58" s="44"/>
    </row>
    <row r="59">
      <c r="A59" s="35" t="s">
        <v>179</v>
      </c>
      <c r="B59" s="42"/>
      <c r="C59" s="43"/>
      <c r="D59" s="43"/>
      <c r="E59" s="45" t="s">
        <v>1314</v>
      </c>
      <c r="F59" s="43"/>
      <c r="G59" s="43"/>
      <c r="H59" s="43"/>
      <c r="I59" s="43"/>
      <c r="J59" s="44"/>
    </row>
    <row r="60" ht="75">
      <c r="A60" s="35" t="s">
        <v>181</v>
      </c>
      <c r="B60" s="42"/>
      <c r="C60" s="43"/>
      <c r="D60" s="43"/>
      <c r="E60" s="37" t="s">
        <v>444</v>
      </c>
      <c r="F60" s="43"/>
      <c r="G60" s="43"/>
      <c r="H60" s="43"/>
      <c r="I60" s="43"/>
      <c r="J60" s="44"/>
    </row>
    <row r="61">
      <c r="A61" s="29" t="s">
        <v>168</v>
      </c>
      <c r="B61" s="30"/>
      <c r="C61" s="31" t="s">
        <v>462</v>
      </c>
      <c r="D61" s="32"/>
      <c r="E61" s="29" t="s">
        <v>56</v>
      </c>
      <c r="F61" s="32"/>
      <c r="G61" s="32"/>
      <c r="H61" s="32"/>
      <c r="I61" s="33">
        <f>SUMIFS(I62:I85,A62:A85,"P")</f>
        <v>0</v>
      </c>
      <c r="J61" s="34"/>
    </row>
    <row r="62">
      <c r="A62" s="35" t="s">
        <v>171</v>
      </c>
      <c r="B62" s="35">
        <v>13</v>
      </c>
      <c r="C62" s="36" t="s">
        <v>468</v>
      </c>
      <c r="D62" s="35" t="s">
        <v>173</v>
      </c>
      <c r="E62" s="37" t="s">
        <v>469</v>
      </c>
      <c r="F62" s="38" t="s">
        <v>303</v>
      </c>
      <c r="G62" s="39">
        <v>306.76299999999998</v>
      </c>
      <c r="H62" s="40">
        <v>0</v>
      </c>
      <c r="I62" s="40">
        <f>ROUND(G62*H62,P4)</f>
        <v>0</v>
      </c>
      <c r="J62" s="38" t="s">
        <v>176</v>
      </c>
      <c r="O62" s="41">
        <f>I62*0.21</f>
        <v>0</v>
      </c>
      <c r="P62">
        <v>3</v>
      </c>
    </row>
    <row r="63">
      <c r="A63" s="35" t="s">
        <v>177</v>
      </c>
      <c r="B63" s="42"/>
      <c r="C63" s="43"/>
      <c r="D63" s="43"/>
      <c r="E63" s="37" t="s">
        <v>1150</v>
      </c>
      <c r="F63" s="43"/>
      <c r="G63" s="43"/>
      <c r="H63" s="43"/>
      <c r="I63" s="43"/>
      <c r="J63" s="44"/>
    </row>
    <row r="64">
      <c r="A64" s="35" t="s">
        <v>179</v>
      </c>
      <c r="B64" s="42"/>
      <c r="C64" s="43"/>
      <c r="D64" s="43"/>
      <c r="E64" s="45" t="s">
        <v>1315</v>
      </c>
      <c r="F64" s="43"/>
      <c r="G64" s="43"/>
      <c r="H64" s="43"/>
      <c r="I64" s="43"/>
      <c r="J64" s="44"/>
    </row>
    <row r="65" ht="90">
      <c r="A65" s="35" t="s">
        <v>181</v>
      </c>
      <c r="B65" s="42"/>
      <c r="C65" s="43"/>
      <c r="D65" s="43"/>
      <c r="E65" s="37" t="s">
        <v>467</v>
      </c>
      <c r="F65" s="43"/>
      <c r="G65" s="43"/>
      <c r="H65" s="43"/>
      <c r="I65" s="43"/>
      <c r="J65" s="44"/>
    </row>
    <row r="66" ht="30">
      <c r="A66" s="35" t="s">
        <v>171</v>
      </c>
      <c r="B66" s="35">
        <v>14</v>
      </c>
      <c r="C66" s="36" t="s">
        <v>1152</v>
      </c>
      <c r="D66" s="35" t="s">
        <v>173</v>
      </c>
      <c r="E66" s="37" t="s">
        <v>1153</v>
      </c>
      <c r="F66" s="38" t="s">
        <v>303</v>
      </c>
      <c r="G66" s="39">
        <v>266.75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>
      <c r="A67" s="35" t="s">
        <v>177</v>
      </c>
      <c r="B67" s="42"/>
      <c r="C67" s="43"/>
      <c r="D67" s="43"/>
      <c r="E67" s="37" t="s">
        <v>1154</v>
      </c>
      <c r="F67" s="43"/>
      <c r="G67" s="43"/>
      <c r="H67" s="43"/>
      <c r="I67" s="43"/>
      <c r="J67" s="44"/>
    </row>
    <row r="68">
      <c r="A68" s="35" t="s">
        <v>179</v>
      </c>
      <c r="B68" s="42"/>
      <c r="C68" s="43"/>
      <c r="D68" s="43"/>
      <c r="E68" s="45" t="s">
        <v>1316</v>
      </c>
      <c r="F68" s="43"/>
      <c r="G68" s="43"/>
      <c r="H68" s="43"/>
      <c r="I68" s="43"/>
      <c r="J68" s="44"/>
    </row>
    <row r="69" ht="150">
      <c r="A69" s="35" t="s">
        <v>181</v>
      </c>
      <c r="B69" s="42"/>
      <c r="C69" s="43"/>
      <c r="D69" s="43"/>
      <c r="E69" s="37" t="s">
        <v>1156</v>
      </c>
      <c r="F69" s="43"/>
      <c r="G69" s="43"/>
      <c r="H69" s="43"/>
      <c r="I69" s="43"/>
      <c r="J69" s="44"/>
    </row>
    <row r="70">
      <c r="A70" s="35" t="s">
        <v>171</v>
      </c>
      <c r="B70" s="35">
        <v>15</v>
      </c>
      <c r="C70" s="36" t="s">
        <v>472</v>
      </c>
      <c r="D70" s="35" t="s">
        <v>173</v>
      </c>
      <c r="E70" s="37" t="s">
        <v>473</v>
      </c>
      <c r="F70" s="38" t="s">
        <v>303</v>
      </c>
      <c r="G70" s="39">
        <v>56.899999999999999</v>
      </c>
      <c r="H70" s="40">
        <v>0</v>
      </c>
      <c r="I70" s="40">
        <f>ROUND(G70*H70,P4)</f>
        <v>0</v>
      </c>
      <c r="J70" s="38" t="s">
        <v>271</v>
      </c>
      <c r="O70" s="41">
        <f>I70*0.21</f>
        <v>0</v>
      </c>
      <c r="P70">
        <v>3</v>
      </c>
    </row>
    <row r="71">
      <c r="A71" s="35" t="s">
        <v>177</v>
      </c>
      <c r="B71" s="42"/>
      <c r="C71" s="43"/>
      <c r="D71" s="43"/>
      <c r="E71" s="37" t="s">
        <v>474</v>
      </c>
      <c r="F71" s="43"/>
      <c r="G71" s="43"/>
      <c r="H71" s="43"/>
      <c r="I71" s="43"/>
      <c r="J71" s="44"/>
    </row>
    <row r="72">
      <c r="A72" s="35" t="s">
        <v>179</v>
      </c>
      <c r="B72" s="42"/>
      <c r="C72" s="43"/>
      <c r="D72" s="43"/>
      <c r="E72" s="45" t="s">
        <v>1317</v>
      </c>
      <c r="F72" s="43"/>
      <c r="G72" s="43"/>
      <c r="H72" s="43"/>
      <c r="I72" s="43"/>
      <c r="J72" s="44"/>
    </row>
    <row r="73" ht="120">
      <c r="A73" s="35" t="s">
        <v>181</v>
      </c>
      <c r="B73" s="42"/>
      <c r="C73" s="43"/>
      <c r="D73" s="43"/>
      <c r="E73" s="37" t="s">
        <v>476</v>
      </c>
      <c r="F73" s="43"/>
      <c r="G73" s="43"/>
      <c r="H73" s="43"/>
      <c r="I73" s="43"/>
      <c r="J73" s="44"/>
    </row>
    <row r="74">
      <c r="A74" s="35" t="s">
        <v>171</v>
      </c>
      <c r="B74" s="35">
        <v>16</v>
      </c>
      <c r="C74" s="36" t="s">
        <v>477</v>
      </c>
      <c r="D74" s="35" t="s">
        <v>173</v>
      </c>
      <c r="E74" s="37" t="s">
        <v>478</v>
      </c>
      <c r="F74" s="38" t="s">
        <v>303</v>
      </c>
      <c r="G74" s="39">
        <v>306.76299999999998</v>
      </c>
      <c r="H74" s="40">
        <v>0</v>
      </c>
      <c r="I74" s="40">
        <f>ROUND(G74*H74,P4)</f>
        <v>0</v>
      </c>
      <c r="J74" s="38" t="s">
        <v>176</v>
      </c>
      <c r="O74" s="41">
        <f>I74*0.21</f>
        <v>0</v>
      </c>
      <c r="P74">
        <v>3</v>
      </c>
    </row>
    <row r="75" ht="30">
      <c r="A75" s="35" t="s">
        <v>177</v>
      </c>
      <c r="B75" s="42"/>
      <c r="C75" s="43"/>
      <c r="D75" s="43"/>
      <c r="E75" s="37" t="s">
        <v>479</v>
      </c>
      <c r="F75" s="43"/>
      <c r="G75" s="43"/>
      <c r="H75" s="43"/>
      <c r="I75" s="43"/>
      <c r="J75" s="44"/>
    </row>
    <row r="76">
      <c r="A76" s="35" t="s">
        <v>179</v>
      </c>
      <c r="B76" s="42"/>
      <c r="C76" s="43"/>
      <c r="D76" s="43"/>
      <c r="E76" s="45" t="s">
        <v>1318</v>
      </c>
      <c r="F76" s="43"/>
      <c r="G76" s="43"/>
      <c r="H76" s="43"/>
      <c r="I76" s="43"/>
      <c r="J76" s="44"/>
    </row>
    <row r="77" ht="120">
      <c r="A77" s="35" t="s">
        <v>181</v>
      </c>
      <c r="B77" s="42"/>
      <c r="C77" s="43"/>
      <c r="D77" s="43"/>
      <c r="E77" s="37" t="s">
        <v>481</v>
      </c>
      <c r="F77" s="43"/>
      <c r="G77" s="43"/>
      <c r="H77" s="43"/>
      <c r="I77" s="43"/>
      <c r="J77" s="44"/>
    </row>
    <row r="78">
      <c r="A78" s="35" t="s">
        <v>171</v>
      </c>
      <c r="B78" s="35">
        <v>17</v>
      </c>
      <c r="C78" s="36" t="s">
        <v>1159</v>
      </c>
      <c r="D78" s="35" t="s">
        <v>173</v>
      </c>
      <c r="E78" s="37" t="s">
        <v>1160</v>
      </c>
      <c r="F78" s="38" t="s">
        <v>303</v>
      </c>
      <c r="G78" s="39">
        <v>266.75</v>
      </c>
      <c r="H78" s="40">
        <v>0</v>
      </c>
      <c r="I78" s="40">
        <f>ROUND(G78*H78,P4)</f>
        <v>0</v>
      </c>
      <c r="J78" s="38" t="s">
        <v>176</v>
      </c>
      <c r="O78" s="41">
        <f>I78*0.21</f>
        <v>0</v>
      </c>
      <c r="P78">
        <v>3</v>
      </c>
    </row>
    <row r="79" ht="45">
      <c r="A79" s="35" t="s">
        <v>177</v>
      </c>
      <c r="B79" s="42"/>
      <c r="C79" s="43"/>
      <c r="D79" s="43"/>
      <c r="E79" s="37" t="s">
        <v>1161</v>
      </c>
      <c r="F79" s="43"/>
      <c r="G79" s="43"/>
      <c r="H79" s="43"/>
      <c r="I79" s="43"/>
      <c r="J79" s="44"/>
    </row>
    <row r="80">
      <c r="A80" s="35" t="s">
        <v>179</v>
      </c>
      <c r="B80" s="42"/>
      <c r="C80" s="43"/>
      <c r="D80" s="43"/>
      <c r="E80" s="45" t="s">
        <v>1319</v>
      </c>
      <c r="F80" s="43"/>
      <c r="G80" s="43"/>
      <c r="H80" s="43"/>
      <c r="I80" s="43"/>
      <c r="J80" s="44"/>
    </row>
    <row r="81" ht="120">
      <c r="A81" s="35" t="s">
        <v>181</v>
      </c>
      <c r="B81" s="42"/>
      <c r="C81" s="43"/>
      <c r="D81" s="43"/>
      <c r="E81" s="37" t="s">
        <v>1163</v>
      </c>
      <c r="F81" s="43"/>
      <c r="G81" s="43"/>
      <c r="H81" s="43"/>
      <c r="I81" s="43"/>
      <c r="J81" s="44"/>
    </row>
    <row r="82">
      <c r="A82" s="35" t="s">
        <v>171</v>
      </c>
      <c r="B82" s="35">
        <v>18</v>
      </c>
      <c r="C82" s="36" t="s">
        <v>499</v>
      </c>
      <c r="D82" s="35" t="s">
        <v>173</v>
      </c>
      <c r="E82" s="37" t="s">
        <v>500</v>
      </c>
      <c r="F82" s="38" t="s">
        <v>303</v>
      </c>
      <c r="G82" s="39">
        <v>306.76299999999998</v>
      </c>
      <c r="H82" s="40">
        <v>0</v>
      </c>
      <c r="I82" s="40">
        <f>ROUND(G82*H82,P4)</f>
        <v>0</v>
      </c>
      <c r="J82" s="38" t="s">
        <v>176</v>
      </c>
      <c r="O82" s="41">
        <f>I82*0.21</f>
        <v>0</v>
      </c>
      <c r="P82">
        <v>3</v>
      </c>
    </row>
    <row r="83" ht="30">
      <c r="A83" s="35" t="s">
        <v>177</v>
      </c>
      <c r="B83" s="42"/>
      <c r="C83" s="43"/>
      <c r="D83" s="43"/>
      <c r="E83" s="37" t="s">
        <v>1164</v>
      </c>
      <c r="F83" s="43"/>
      <c r="G83" s="43"/>
      <c r="H83" s="43"/>
      <c r="I83" s="43"/>
      <c r="J83" s="44"/>
    </row>
    <row r="84">
      <c r="A84" s="35" t="s">
        <v>179</v>
      </c>
      <c r="B84" s="42"/>
      <c r="C84" s="43"/>
      <c r="D84" s="43"/>
      <c r="E84" s="45" t="s">
        <v>1318</v>
      </c>
      <c r="F84" s="43"/>
      <c r="G84" s="43"/>
      <c r="H84" s="43"/>
      <c r="I84" s="43"/>
      <c r="J84" s="44"/>
    </row>
    <row r="85" ht="75">
      <c r="A85" s="35" t="s">
        <v>181</v>
      </c>
      <c r="B85" s="42"/>
      <c r="C85" s="43"/>
      <c r="D85" s="43"/>
      <c r="E85" s="37" t="s">
        <v>503</v>
      </c>
      <c r="F85" s="43"/>
      <c r="G85" s="43"/>
      <c r="H85" s="43"/>
      <c r="I85" s="43"/>
      <c r="J85" s="44"/>
    </row>
    <row r="86">
      <c r="A86" s="29" t="s">
        <v>168</v>
      </c>
      <c r="B86" s="30"/>
      <c r="C86" s="31" t="s">
        <v>318</v>
      </c>
      <c r="D86" s="32"/>
      <c r="E86" s="29" t="s">
        <v>319</v>
      </c>
      <c r="F86" s="32"/>
      <c r="G86" s="32"/>
      <c r="H86" s="32"/>
      <c r="I86" s="33">
        <f>SUMIFS(I87:I94,A87:A94,"P")</f>
        <v>0</v>
      </c>
      <c r="J86" s="34"/>
    </row>
    <row r="87">
      <c r="A87" s="35" t="s">
        <v>171</v>
      </c>
      <c r="B87" s="35">
        <v>19</v>
      </c>
      <c r="C87" s="36" t="s">
        <v>1287</v>
      </c>
      <c r="D87" s="35" t="s">
        <v>173</v>
      </c>
      <c r="E87" s="37" t="s">
        <v>1288</v>
      </c>
      <c r="F87" s="38" t="s">
        <v>229</v>
      </c>
      <c r="G87" s="39">
        <v>1</v>
      </c>
      <c r="H87" s="40">
        <v>0</v>
      </c>
      <c r="I87" s="40">
        <f>ROUND(G87*H87,P4)</f>
        <v>0</v>
      </c>
      <c r="J87" s="38" t="s">
        <v>176</v>
      </c>
      <c r="O87" s="41">
        <f>I87*0.21</f>
        <v>0</v>
      </c>
      <c r="P87">
        <v>3</v>
      </c>
    </row>
    <row r="88" ht="90">
      <c r="A88" s="35" t="s">
        <v>177</v>
      </c>
      <c r="B88" s="42"/>
      <c r="C88" s="43"/>
      <c r="D88" s="43"/>
      <c r="E88" s="37" t="s">
        <v>1289</v>
      </c>
      <c r="F88" s="43"/>
      <c r="G88" s="43"/>
      <c r="H88" s="43"/>
      <c r="I88" s="43"/>
      <c r="J88" s="44"/>
    </row>
    <row r="89">
      <c r="A89" s="35" t="s">
        <v>179</v>
      </c>
      <c r="B89" s="42"/>
      <c r="C89" s="43"/>
      <c r="D89" s="43"/>
      <c r="E89" s="45" t="s">
        <v>1290</v>
      </c>
      <c r="F89" s="43"/>
      <c r="G89" s="43"/>
      <c r="H89" s="43"/>
      <c r="I89" s="43"/>
      <c r="J89" s="44"/>
    </row>
    <row r="90" ht="75">
      <c r="A90" s="35" t="s">
        <v>181</v>
      </c>
      <c r="B90" s="42"/>
      <c r="C90" s="43"/>
      <c r="D90" s="43"/>
      <c r="E90" s="37" t="s">
        <v>1291</v>
      </c>
      <c r="F90" s="43"/>
      <c r="G90" s="43"/>
      <c r="H90" s="43"/>
      <c r="I90" s="43"/>
      <c r="J90" s="44"/>
    </row>
    <row r="91" ht="30">
      <c r="A91" s="35" t="s">
        <v>171</v>
      </c>
      <c r="B91" s="35">
        <v>20</v>
      </c>
      <c r="C91" s="36" t="s">
        <v>522</v>
      </c>
      <c r="D91" s="35" t="s">
        <v>173</v>
      </c>
      <c r="E91" s="37" t="s">
        <v>523</v>
      </c>
      <c r="F91" s="38" t="s">
        <v>322</v>
      </c>
      <c r="G91" s="39">
        <v>4</v>
      </c>
      <c r="H91" s="40">
        <v>0</v>
      </c>
      <c r="I91" s="40">
        <f>ROUND(G91*H91,P4)</f>
        <v>0</v>
      </c>
      <c r="J91" s="38" t="s">
        <v>176</v>
      </c>
      <c r="O91" s="41">
        <f>I91*0.21</f>
        <v>0</v>
      </c>
      <c r="P91">
        <v>3</v>
      </c>
    </row>
    <row r="92" ht="30">
      <c r="A92" s="35" t="s">
        <v>177</v>
      </c>
      <c r="B92" s="42"/>
      <c r="C92" s="43"/>
      <c r="D92" s="43"/>
      <c r="E92" s="37" t="s">
        <v>524</v>
      </c>
      <c r="F92" s="43"/>
      <c r="G92" s="43"/>
      <c r="H92" s="43"/>
      <c r="I92" s="43"/>
      <c r="J92" s="44"/>
    </row>
    <row r="93">
      <c r="A93" s="35" t="s">
        <v>179</v>
      </c>
      <c r="B93" s="42"/>
      <c r="C93" s="43"/>
      <c r="D93" s="43"/>
      <c r="E93" s="45" t="s">
        <v>1320</v>
      </c>
      <c r="F93" s="43"/>
      <c r="G93" s="43"/>
      <c r="H93" s="43"/>
      <c r="I93" s="43"/>
      <c r="J93" s="44"/>
    </row>
    <row r="94" ht="165">
      <c r="A94" s="35" t="s">
        <v>181</v>
      </c>
      <c r="B94" s="46"/>
      <c r="C94" s="47"/>
      <c r="D94" s="47"/>
      <c r="E94" s="37" t="s">
        <v>521</v>
      </c>
      <c r="F94" s="47"/>
      <c r="G94" s="47"/>
      <c r="H94" s="47"/>
      <c r="I94" s="47"/>
      <c r="J94" s="48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65</v>
      </c>
      <c r="I3" s="23">
        <f>SUMIFS(I10:I79,A10:A79,"SD")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1249</v>
      </c>
      <c r="D4" s="20"/>
      <c r="E4" s="21" t="s">
        <v>1250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234</v>
      </c>
      <c r="C5" s="19" t="s">
        <v>67</v>
      </c>
      <c r="D5" s="20"/>
      <c r="E5" s="21" t="s">
        <v>1293</v>
      </c>
      <c r="F5" s="15"/>
      <c r="G5" s="15"/>
      <c r="H5" s="15"/>
      <c r="I5" s="15"/>
      <c r="J5" s="17"/>
      <c r="O5">
        <v>0.20999999999999999</v>
      </c>
    </row>
    <row r="6">
      <c r="A6" s="3" t="s">
        <v>1252</v>
      </c>
      <c r="B6" s="18" t="s">
        <v>156</v>
      </c>
      <c r="C6" s="19" t="s">
        <v>65</v>
      </c>
      <c r="D6" s="20"/>
      <c r="E6" s="21" t="s">
        <v>66</v>
      </c>
      <c r="F6" s="15"/>
      <c r="G6" s="15"/>
      <c r="H6" s="15"/>
      <c r="I6" s="15"/>
      <c r="J6" s="17"/>
    </row>
    <row r="7">
      <c r="A7" s="24" t="s">
        <v>157</v>
      </c>
      <c r="B7" s="25" t="s">
        <v>158</v>
      </c>
      <c r="C7" s="7" t="s">
        <v>159</v>
      </c>
      <c r="D7" s="7" t="s">
        <v>160</v>
      </c>
      <c r="E7" s="7" t="s">
        <v>161</v>
      </c>
      <c r="F7" s="7" t="s">
        <v>162</v>
      </c>
      <c r="G7" s="7" t="s">
        <v>163</v>
      </c>
      <c r="H7" s="7" t="s">
        <v>164</v>
      </c>
      <c r="I7" s="7"/>
      <c r="J7" s="26" t="s">
        <v>165</v>
      </c>
    </row>
    <row r="8">
      <c r="A8" s="24"/>
      <c r="B8" s="25"/>
      <c r="C8" s="7"/>
      <c r="D8" s="7"/>
      <c r="E8" s="7"/>
      <c r="F8" s="7"/>
      <c r="G8" s="7"/>
      <c r="H8" s="7" t="s">
        <v>166</v>
      </c>
      <c r="I8" s="7" t="s">
        <v>167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168</v>
      </c>
      <c r="B10" s="30"/>
      <c r="C10" s="31" t="s">
        <v>237</v>
      </c>
      <c r="D10" s="32"/>
      <c r="E10" s="29" t="s">
        <v>238</v>
      </c>
      <c r="F10" s="32"/>
      <c r="G10" s="32"/>
      <c r="H10" s="32"/>
      <c r="I10" s="33">
        <f>SUMIFS(I11:I26,A11:A26,"P")</f>
        <v>0</v>
      </c>
      <c r="J10" s="34"/>
    </row>
    <row r="11">
      <c r="A11" s="35" t="s">
        <v>171</v>
      </c>
      <c r="B11" s="35">
        <v>1</v>
      </c>
      <c r="C11" s="36" t="s">
        <v>239</v>
      </c>
      <c r="D11" s="35" t="s">
        <v>173</v>
      </c>
      <c r="E11" s="37" t="s">
        <v>240</v>
      </c>
      <c r="F11" s="38" t="s">
        <v>241</v>
      </c>
      <c r="G11" s="39">
        <v>3.4399999999999999</v>
      </c>
      <c r="H11" s="40">
        <v>0</v>
      </c>
      <c r="I11" s="40">
        <f>ROUND(G11*H11,P4)</f>
        <v>0</v>
      </c>
      <c r="J11" s="38" t="s">
        <v>176</v>
      </c>
      <c r="O11" s="41">
        <f>I11*0.21</f>
        <v>0</v>
      </c>
      <c r="P11">
        <v>3</v>
      </c>
    </row>
    <row r="12">
      <c r="A12" s="35" t="s">
        <v>177</v>
      </c>
      <c r="B12" s="42"/>
      <c r="C12" s="43"/>
      <c r="D12" s="43"/>
      <c r="E12" s="37" t="s">
        <v>242</v>
      </c>
      <c r="F12" s="43"/>
      <c r="G12" s="43"/>
      <c r="H12" s="43"/>
      <c r="I12" s="43"/>
      <c r="J12" s="44"/>
    </row>
    <row r="13" ht="30">
      <c r="A13" s="35" t="s">
        <v>179</v>
      </c>
      <c r="B13" s="42"/>
      <c r="C13" s="43"/>
      <c r="D13" s="43"/>
      <c r="E13" s="45" t="s">
        <v>1253</v>
      </c>
      <c r="F13" s="43"/>
      <c r="G13" s="43"/>
      <c r="H13" s="43"/>
      <c r="I13" s="43"/>
      <c r="J13" s="44"/>
    </row>
    <row r="14" ht="409.5">
      <c r="A14" s="35" t="s">
        <v>181</v>
      </c>
      <c r="B14" s="42"/>
      <c r="C14" s="43"/>
      <c r="D14" s="43"/>
      <c r="E14" s="37" t="s">
        <v>244</v>
      </c>
      <c r="F14" s="43"/>
      <c r="G14" s="43"/>
      <c r="H14" s="43"/>
      <c r="I14" s="43"/>
      <c r="J14" s="44"/>
    </row>
    <row r="15">
      <c r="A15" s="35" t="s">
        <v>171</v>
      </c>
      <c r="B15" s="35">
        <v>2</v>
      </c>
      <c r="C15" s="36" t="s">
        <v>245</v>
      </c>
      <c r="D15" s="35" t="s">
        <v>173</v>
      </c>
      <c r="E15" s="37" t="s">
        <v>246</v>
      </c>
      <c r="F15" s="38" t="s">
        <v>241</v>
      </c>
      <c r="G15" s="39">
        <v>3.4399999999999999</v>
      </c>
      <c r="H15" s="40">
        <v>0</v>
      </c>
      <c r="I15" s="40">
        <f>ROUND(G15*H15,P4)</f>
        <v>0</v>
      </c>
      <c r="J15" s="38" t="s">
        <v>176</v>
      </c>
      <c r="O15" s="41">
        <f>I15*0.21</f>
        <v>0</v>
      </c>
      <c r="P15">
        <v>3</v>
      </c>
    </row>
    <row r="16">
      <c r="A16" s="35" t="s">
        <v>177</v>
      </c>
      <c r="B16" s="42"/>
      <c r="C16" s="43"/>
      <c r="D16" s="43"/>
      <c r="E16" s="37" t="s">
        <v>247</v>
      </c>
      <c r="F16" s="43"/>
      <c r="G16" s="43"/>
      <c r="H16" s="43"/>
      <c r="I16" s="43"/>
      <c r="J16" s="44"/>
    </row>
    <row r="17">
      <c r="A17" s="35" t="s">
        <v>179</v>
      </c>
      <c r="B17" s="42"/>
      <c r="C17" s="43"/>
      <c r="D17" s="43"/>
      <c r="E17" s="45" t="s">
        <v>1254</v>
      </c>
      <c r="F17" s="43"/>
      <c r="G17" s="43"/>
      <c r="H17" s="43"/>
      <c r="I17" s="43"/>
      <c r="J17" s="44"/>
    </row>
    <row r="18" ht="270">
      <c r="A18" s="35" t="s">
        <v>181</v>
      </c>
      <c r="B18" s="42"/>
      <c r="C18" s="43"/>
      <c r="D18" s="43"/>
      <c r="E18" s="37" t="s">
        <v>248</v>
      </c>
      <c r="F18" s="43"/>
      <c r="G18" s="43"/>
      <c r="H18" s="43"/>
      <c r="I18" s="43"/>
      <c r="J18" s="44"/>
    </row>
    <row r="19">
      <c r="A19" s="35" t="s">
        <v>171</v>
      </c>
      <c r="B19" s="35">
        <v>3</v>
      </c>
      <c r="C19" s="36" t="s">
        <v>249</v>
      </c>
      <c r="D19" s="35" t="s">
        <v>173</v>
      </c>
      <c r="E19" s="37" t="s">
        <v>250</v>
      </c>
      <c r="F19" s="38" t="s">
        <v>241</v>
      </c>
      <c r="G19" s="39">
        <v>4.25</v>
      </c>
      <c r="H19" s="40">
        <v>0</v>
      </c>
      <c r="I19" s="40">
        <f>ROUND(G19*H19,P4)</f>
        <v>0</v>
      </c>
      <c r="J19" s="38" t="s">
        <v>176</v>
      </c>
      <c r="O19" s="41">
        <f>I19*0.21</f>
        <v>0</v>
      </c>
      <c r="P19">
        <v>3</v>
      </c>
    </row>
    <row r="20">
      <c r="A20" s="35" t="s">
        <v>177</v>
      </c>
      <c r="B20" s="42"/>
      <c r="C20" s="43"/>
      <c r="D20" s="43"/>
      <c r="E20" s="37" t="s">
        <v>251</v>
      </c>
      <c r="F20" s="43"/>
      <c r="G20" s="43"/>
      <c r="H20" s="43"/>
      <c r="I20" s="43"/>
      <c r="J20" s="44"/>
    </row>
    <row r="21" ht="30">
      <c r="A21" s="35" t="s">
        <v>179</v>
      </c>
      <c r="B21" s="42"/>
      <c r="C21" s="43"/>
      <c r="D21" s="43"/>
      <c r="E21" s="45" t="s">
        <v>1255</v>
      </c>
      <c r="F21" s="43"/>
      <c r="G21" s="43"/>
      <c r="H21" s="43"/>
      <c r="I21" s="43"/>
      <c r="J21" s="44"/>
    </row>
    <row r="22" ht="330">
      <c r="A22" s="35" t="s">
        <v>181</v>
      </c>
      <c r="B22" s="42"/>
      <c r="C22" s="43"/>
      <c r="D22" s="43"/>
      <c r="E22" s="37" t="s">
        <v>253</v>
      </c>
      <c r="F22" s="43"/>
      <c r="G22" s="43"/>
      <c r="H22" s="43"/>
      <c r="I22" s="43"/>
      <c r="J22" s="44"/>
    </row>
    <row r="23">
      <c r="A23" s="35" t="s">
        <v>171</v>
      </c>
      <c r="B23" s="35">
        <v>4</v>
      </c>
      <c r="C23" s="36" t="s">
        <v>254</v>
      </c>
      <c r="D23" s="35" t="s">
        <v>173</v>
      </c>
      <c r="E23" s="37" t="s">
        <v>255</v>
      </c>
      <c r="F23" s="38" t="s">
        <v>241</v>
      </c>
      <c r="G23" s="39">
        <v>45.448</v>
      </c>
      <c r="H23" s="40">
        <v>0</v>
      </c>
      <c r="I23" s="40">
        <f>ROUND(G23*H23,P4)</f>
        <v>0</v>
      </c>
      <c r="J23" s="38" t="s">
        <v>176</v>
      </c>
      <c r="O23" s="41">
        <f>I23*0.21</f>
        <v>0</v>
      </c>
      <c r="P23">
        <v>3</v>
      </c>
    </row>
    <row r="24" ht="30">
      <c r="A24" s="35" t="s">
        <v>177</v>
      </c>
      <c r="B24" s="42"/>
      <c r="C24" s="43"/>
      <c r="D24" s="43"/>
      <c r="E24" s="37" t="s">
        <v>256</v>
      </c>
      <c r="F24" s="43"/>
      <c r="G24" s="43"/>
      <c r="H24" s="43"/>
      <c r="I24" s="43"/>
      <c r="J24" s="44"/>
    </row>
    <row r="25">
      <c r="A25" s="35" t="s">
        <v>179</v>
      </c>
      <c r="B25" s="42"/>
      <c r="C25" s="43"/>
      <c r="D25" s="43"/>
      <c r="E25" s="45" t="s">
        <v>1321</v>
      </c>
      <c r="F25" s="43"/>
      <c r="G25" s="43"/>
      <c r="H25" s="43"/>
      <c r="I25" s="43"/>
      <c r="J25" s="44"/>
    </row>
    <row r="26" ht="409.5">
      <c r="A26" s="35" t="s">
        <v>181</v>
      </c>
      <c r="B26" s="42"/>
      <c r="C26" s="43"/>
      <c r="D26" s="43"/>
      <c r="E26" s="37" t="s">
        <v>258</v>
      </c>
      <c r="F26" s="43"/>
      <c r="G26" s="43"/>
      <c r="H26" s="43"/>
      <c r="I26" s="43"/>
      <c r="J26" s="44"/>
    </row>
    <row r="27">
      <c r="A27" s="29" t="s">
        <v>168</v>
      </c>
      <c r="B27" s="30"/>
      <c r="C27" s="31" t="s">
        <v>259</v>
      </c>
      <c r="D27" s="32"/>
      <c r="E27" s="29" t="s">
        <v>260</v>
      </c>
      <c r="F27" s="32"/>
      <c r="G27" s="32"/>
      <c r="H27" s="32"/>
      <c r="I27" s="33">
        <f>SUMIFS(I28:I31,A28:A31,"P")</f>
        <v>0</v>
      </c>
      <c r="J27" s="34"/>
    </row>
    <row r="28">
      <c r="A28" s="35" t="s">
        <v>171</v>
      </c>
      <c r="B28" s="35">
        <v>5</v>
      </c>
      <c r="C28" s="36" t="s">
        <v>261</v>
      </c>
      <c r="D28" s="35" t="s">
        <v>173</v>
      </c>
      <c r="E28" s="37" t="s">
        <v>262</v>
      </c>
      <c r="F28" s="38" t="s">
        <v>263</v>
      </c>
      <c r="G28" s="39">
        <v>0.014</v>
      </c>
      <c r="H28" s="40">
        <v>0</v>
      </c>
      <c r="I28" s="40">
        <f>ROUND(G28*H28,P4)</f>
        <v>0</v>
      </c>
      <c r="J28" s="38" t="s">
        <v>176</v>
      </c>
      <c r="O28" s="41">
        <f>I28*0.21</f>
        <v>0</v>
      </c>
      <c r="P28">
        <v>3</v>
      </c>
    </row>
    <row r="29" ht="30">
      <c r="A29" s="35" t="s">
        <v>177</v>
      </c>
      <c r="B29" s="42"/>
      <c r="C29" s="43"/>
      <c r="D29" s="43"/>
      <c r="E29" s="37" t="s">
        <v>264</v>
      </c>
      <c r="F29" s="43"/>
      <c r="G29" s="43"/>
      <c r="H29" s="43"/>
      <c r="I29" s="43"/>
      <c r="J29" s="44"/>
    </row>
    <row r="30" ht="30">
      <c r="A30" s="35" t="s">
        <v>179</v>
      </c>
      <c r="B30" s="42"/>
      <c r="C30" s="43"/>
      <c r="D30" s="43"/>
      <c r="E30" s="45" t="s">
        <v>265</v>
      </c>
      <c r="F30" s="43"/>
      <c r="G30" s="43"/>
      <c r="H30" s="43"/>
      <c r="I30" s="43"/>
      <c r="J30" s="44"/>
    </row>
    <row r="31" ht="375">
      <c r="A31" s="35" t="s">
        <v>181</v>
      </c>
      <c r="B31" s="42"/>
      <c r="C31" s="43"/>
      <c r="D31" s="43"/>
      <c r="E31" s="37" t="s">
        <v>266</v>
      </c>
      <c r="F31" s="43"/>
      <c r="G31" s="43"/>
      <c r="H31" s="43"/>
      <c r="I31" s="43"/>
      <c r="J31" s="44"/>
    </row>
    <row r="32">
      <c r="A32" s="29" t="s">
        <v>168</v>
      </c>
      <c r="B32" s="30"/>
      <c r="C32" s="31" t="s">
        <v>267</v>
      </c>
      <c r="D32" s="32"/>
      <c r="E32" s="29" t="s">
        <v>268</v>
      </c>
      <c r="F32" s="32"/>
      <c r="G32" s="32"/>
      <c r="H32" s="32"/>
      <c r="I32" s="33">
        <f>SUMIFS(I33:I60,A33:A60,"P")</f>
        <v>0</v>
      </c>
      <c r="J32" s="34"/>
    </row>
    <row r="33">
      <c r="A33" s="35" t="s">
        <v>171</v>
      </c>
      <c r="B33" s="35">
        <v>6</v>
      </c>
      <c r="C33" s="36" t="s">
        <v>269</v>
      </c>
      <c r="D33" s="35" t="s">
        <v>173</v>
      </c>
      <c r="E33" s="37" t="s">
        <v>270</v>
      </c>
      <c r="F33" s="38" t="s">
        <v>241</v>
      </c>
      <c r="G33" s="39">
        <v>0.17999999999999999</v>
      </c>
      <c r="H33" s="40">
        <v>0</v>
      </c>
      <c r="I33" s="40">
        <f>ROUND(G33*H33,P4)</f>
        <v>0</v>
      </c>
      <c r="J33" s="38" t="s">
        <v>271</v>
      </c>
      <c r="O33" s="41">
        <f>I33*0.21</f>
        <v>0</v>
      </c>
      <c r="P33">
        <v>3</v>
      </c>
    </row>
    <row r="34">
      <c r="A34" s="35" t="s">
        <v>177</v>
      </c>
      <c r="B34" s="42"/>
      <c r="C34" s="43"/>
      <c r="D34" s="43"/>
      <c r="E34" s="37" t="s">
        <v>272</v>
      </c>
      <c r="F34" s="43"/>
      <c r="G34" s="43"/>
      <c r="H34" s="43"/>
      <c r="I34" s="43"/>
      <c r="J34" s="44"/>
    </row>
    <row r="35">
      <c r="A35" s="35" t="s">
        <v>179</v>
      </c>
      <c r="B35" s="42"/>
      <c r="C35" s="43"/>
      <c r="D35" s="43"/>
      <c r="E35" s="45" t="s">
        <v>1257</v>
      </c>
      <c r="F35" s="43"/>
      <c r="G35" s="43"/>
      <c r="H35" s="43"/>
      <c r="I35" s="43"/>
      <c r="J35" s="44"/>
    </row>
    <row r="36" ht="345">
      <c r="A36" s="35" t="s">
        <v>181</v>
      </c>
      <c r="B36" s="42"/>
      <c r="C36" s="43"/>
      <c r="D36" s="43"/>
      <c r="E36" s="37" t="s">
        <v>274</v>
      </c>
      <c r="F36" s="43"/>
      <c r="G36" s="43"/>
      <c r="H36" s="43"/>
      <c r="I36" s="43"/>
      <c r="J36" s="44"/>
    </row>
    <row r="37">
      <c r="A37" s="35" t="s">
        <v>171</v>
      </c>
      <c r="B37" s="35">
        <v>7</v>
      </c>
      <c r="C37" s="36" t="s">
        <v>275</v>
      </c>
      <c r="D37" s="35" t="s">
        <v>188</v>
      </c>
      <c r="E37" s="37" t="s">
        <v>276</v>
      </c>
      <c r="F37" s="38" t="s">
        <v>241</v>
      </c>
      <c r="G37" s="39">
        <v>2.8599999999999999</v>
      </c>
      <c r="H37" s="40">
        <v>0</v>
      </c>
      <c r="I37" s="40">
        <f>ROUND(G37*H37,P4)</f>
        <v>0</v>
      </c>
      <c r="J37" s="38" t="s">
        <v>271</v>
      </c>
      <c r="O37" s="41">
        <f>I37*0.21</f>
        <v>0</v>
      </c>
      <c r="P37">
        <v>3</v>
      </c>
    </row>
    <row r="38">
      <c r="A38" s="35" t="s">
        <v>177</v>
      </c>
      <c r="B38" s="42"/>
      <c r="C38" s="43"/>
      <c r="D38" s="43"/>
      <c r="E38" s="37" t="s">
        <v>277</v>
      </c>
      <c r="F38" s="43"/>
      <c r="G38" s="43"/>
      <c r="H38" s="43"/>
      <c r="I38" s="43"/>
      <c r="J38" s="44"/>
    </row>
    <row r="39">
      <c r="A39" s="35" t="s">
        <v>179</v>
      </c>
      <c r="B39" s="42"/>
      <c r="C39" s="43"/>
      <c r="D39" s="43"/>
      <c r="E39" s="45" t="s">
        <v>1322</v>
      </c>
      <c r="F39" s="43"/>
      <c r="G39" s="43"/>
      <c r="H39" s="43"/>
      <c r="I39" s="43"/>
      <c r="J39" s="44"/>
    </row>
    <row r="40" ht="409.5">
      <c r="A40" s="35" t="s">
        <v>181</v>
      </c>
      <c r="B40" s="42"/>
      <c r="C40" s="43"/>
      <c r="D40" s="43"/>
      <c r="E40" s="37" t="s">
        <v>279</v>
      </c>
      <c r="F40" s="43"/>
      <c r="G40" s="43"/>
      <c r="H40" s="43"/>
      <c r="I40" s="43"/>
      <c r="J40" s="44"/>
    </row>
    <row r="41">
      <c r="A41" s="35" t="s">
        <v>171</v>
      </c>
      <c r="B41" s="35">
        <v>8</v>
      </c>
      <c r="C41" s="36" t="s">
        <v>275</v>
      </c>
      <c r="D41" s="35" t="s">
        <v>192</v>
      </c>
      <c r="E41" s="37" t="s">
        <v>276</v>
      </c>
      <c r="F41" s="38" t="s">
        <v>241</v>
      </c>
      <c r="G41" s="39">
        <v>0.308</v>
      </c>
      <c r="H41" s="40">
        <v>0</v>
      </c>
      <c r="I41" s="40">
        <f>ROUND(G41*H41,P4)</f>
        <v>0</v>
      </c>
      <c r="J41" s="38" t="s">
        <v>271</v>
      </c>
      <c r="O41" s="41">
        <f>I41*0.21</f>
        <v>0</v>
      </c>
      <c r="P41">
        <v>3</v>
      </c>
    </row>
    <row r="42">
      <c r="A42" s="35" t="s">
        <v>177</v>
      </c>
      <c r="B42" s="42"/>
      <c r="C42" s="43"/>
      <c r="D42" s="43"/>
      <c r="E42" s="37" t="s">
        <v>280</v>
      </c>
      <c r="F42" s="43"/>
      <c r="G42" s="43"/>
      <c r="H42" s="43"/>
      <c r="I42" s="43"/>
      <c r="J42" s="44"/>
    </row>
    <row r="43">
      <c r="A43" s="35" t="s">
        <v>179</v>
      </c>
      <c r="B43" s="42"/>
      <c r="C43" s="43"/>
      <c r="D43" s="43"/>
      <c r="E43" s="45" t="s">
        <v>1259</v>
      </c>
      <c r="F43" s="43"/>
      <c r="G43" s="43"/>
      <c r="H43" s="43"/>
      <c r="I43" s="43"/>
      <c r="J43" s="44"/>
    </row>
    <row r="44" ht="409.5">
      <c r="A44" s="35" t="s">
        <v>181</v>
      </c>
      <c r="B44" s="42"/>
      <c r="C44" s="43"/>
      <c r="D44" s="43"/>
      <c r="E44" s="37" t="s">
        <v>279</v>
      </c>
      <c r="F44" s="43"/>
      <c r="G44" s="43"/>
      <c r="H44" s="43"/>
      <c r="I44" s="43"/>
      <c r="J44" s="44"/>
    </row>
    <row r="45">
      <c r="A45" s="35" t="s">
        <v>171</v>
      </c>
      <c r="B45" s="35">
        <v>9</v>
      </c>
      <c r="C45" s="36" t="s">
        <v>282</v>
      </c>
      <c r="D45" s="35" t="s">
        <v>173</v>
      </c>
      <c r="E45" s="37" t="s">
        <v>283</v>
      </c>
      <c r="F45" s="38" t="s">
        <v>241</v>
      </c>
      <c r="G45" s="39">
        <v>2.0800000000000001</v>
      </c>
      <c r="H45" s="40">
        <v>0</v>
      </c>
      <c r="I45" s="40">
        <f>ROUND(G45*H45,P4)</f>
        <v>0</v>
      </c>
      <c r="J45" s="38" t="s">
        <v>176</v>
      </c>
      <c r="O45" s="41">
        <f>I45*0.21</f>
        <v>0</v>
      </c>
      <c r="P45">
        <v>3</v>
      </c>
    </row>
    <row r="46">
      <c r="A46" s="35" t="s">
        <v>177</v>
      </c>
      <c r="B46" s="42"/>
      <c r="C46" s="43"/>
      <c r="D46" s="43"/>
      <c r="E46" s="37" t="s">
        <v>284</v>
      </c>
      <c r="F46" s="43"/>
      <c r="G46" s="43"/>
      <c r="H46" s="43"/>
      <c r="I46" s="43"/>
      <c r="J46" s="44"/>
    </row>
    <row r="47">
      <c r="A47" s="35" t="s">
        <v>179</v>
      </c>
      <c r="B47" s="42"/>
      <c r="C47" s="43"/>
      <c r="D47" s="43"/>
      <c r="E47" s="45" t="s">
        <v>1323</v>
      </c>
      <c r="F47" s="43"/>
      <c r="G47" s="43"/>
      <c r="H47" s="43"/>
      <c r="I47" s="43"/>
      <c r="J47" s="44"/>
    </row>
    <row r="48" ht="105">
      <c r="A48" s="35" t="s">
        <v>181</v>
      </c>
      <c r="B48" s="42"/>
      <c r="C48" s="43"/>
      <c r="D48" s="43"/>
      <c r="E48" s="37" t="s">
        <v>286</v>
      </c>
      <c r="F48" s="43"/>
      <c r="G48" s="43"/>
      <c r="H48" s="43"/>
      <c r="I48" s="43"/>
      <c r="J48" s="44"/>
    </row>
    <row r="49">
      <c r="A49" s="35" t="s">
        <v>171</v>
      </c>
      <c r="B49" s="35">
        <v>10</v>
      </c>
      <c r="C49" s="36" t="s">
        <v>287</v>
      </c>
      <c r="D49" s="35" t="s">
        <v>173</v>
      </c>
      <c r="E49" s="37" t="s">
        <v>288</v>
      </c>
      <c r="F49" s="38" t="s">
        <v>241</v>
      </c>
      <c r="G49" s="39">
        <v>4.1600000000000001</v>
      </c>
      <c r="H49" s="40">
        <v>0</v>
      </c>
      <c r="I49" s="40">
        <f>ROUND(G49*H49,P4)</f>
        <v>0</v>
      </c>
      <c r="J49" s="38" t="s">
        <v>176</v>
      </c>
      <c r="O49" s="41">
        <f>I49*0.21</f>
        <v>0</v>
      </c>
      <c r="P49">
        <v>3</v>
      </c>
    </row>
    <row r="50" ht="45">
      <c r="A50" s="35" t="s">
        <v>177</v>
      </c>
      <c r="B50" s="42"/>
      <c r="C50" s="43"/>
      <c r="D50" s="43"/>
      <c r="E50" s="37" t="s">
        <v>289</v>
      </c>
      <c r="F50" s="43"/>
      <c r="G50" s="43"/>
      <c r="H50" s="43"/>
      <c r="I50" s="43"/>
      <c r="J50" s="44"/>
    </row>
    <row r="51">
      <c r="A51" s="35" t="s">
        <v>179</v>
      </c>
      <c r="B51" s="42"/>
      <c r="C51" s="43"/>
      <c r="D51" s="43"/>
      <c r="E51" s="45" t="s">
        <v>1324</v>
      </c>
      <c r="F51" s="43"/>
      <c r="G51" s="43"/>
      <c r="H51" s="43"/>
      <c r="I51" s="43"/>
      <c r="J51" s="44"/>
    </row>
    <row r="52" ht="150">
      <c r="A52" s="35" t="s">
        <v>181</v>
      </c>
      <c r="B52" s="42"/>
      <c r="C52" s="43"/>
      <c r="D52" s="43"/>
      <c r="E52" s="37" t="s">
        <v>291</v>
      </c>
      <c r="F52" s="43"/>
      <c r="G52" s="43"/>
      <c r="H52" s="43"/>
      <c r="I52" s="43"/>
      <c r="J52" s="44"/>
    </row>
    <row r="53">
      <c r="A53" s="35" t="s">
        <v>171</v>
      </c>
      <c r="B53" s="35">
        <v>11</v>
      </c>
      <c r="C53" s="36" t="s">
        <v>292</v>
      </c>
      <c r="D53" s="35" t="s">
        <v>188</v>
      </c>
      <c r="E53" s="37" t="s">
        <v>293</v>
      </c>
      <c r="F53" s="38" t="s">
        <v>241</v>
      </c>
      <c r="G53" s="39">
        <v>1.4399999999999999</v>
      </c>
      <c r="H53" s="40">
        <v>0</v>
      </c>
      <c r="I53" s="40">
        <f>ROUND(G53*H53,P4)</f>
        <v>0</v>
      </c>
      <c r="J53" s="38" t="s">
        <v>271</v>
      </c>
      <c r="O53" s="41">
        <f>I53*0.21</f>
        <v>0</v>
      </c>
      <c r="P53">
        <v>3</v>
      </c>
    </row>
    <row r="54" ht="30">
      <c r="A54" s="35" t="s">
        <v>177</v>
      </c>
      <c r="B54" s="42"/>
      <c r="C54" s="43"/>
      <c r="D54" s="43"/>
      <c r="E54" s="37" t="s">
        <v>1262</v>
      </c>
      <c r="F54" s="43"/>
      <c r="G54" s="43"/>
      <c r="H54" s="43"/>
      <c r="I54" s="43"/>
      <c r="J54" s="44"/>
    </row>
    <row r="55">
      <c r="A55" s="35" t="s">
        <v>179</v>
      </c>
      <c r="B55" s="42"/>
      <c r="C55" s="43"/>
      <c r="D55" s="43"/>
      <c r="E55" s="45" t="s">
        <v>1263</v>
      </c>
      <c r="F55" s="43"/>
      <c r="G55" s="43"/>
      <c r="H55" s="43"/>
      <c r="I55" s="43"/>
      <c r="J55" s="44"/>
    </row>
    <row r="56" ht="409.5">
      <c r="A56" s="35" t="s">
        <v>181</v>
      </c>
      <c r="B56" s="42"/>
      <c r="C56" s="43"/>
      <c r="D56" s="43"/>
      <c r="E56" s="37" t="s">
        <v>296</v>
      </c>
      <c r="F56" s="43"/>
      <c r="G56" s="43"/>
      <c r="H56" s="43"/>
      <c r="I56" s="43"/>
      <c r="J56" s="44"/>
    </row>
    <row r="57">
      <c r="A57" s="35" t="s">
        <v>171</v>
      </c>
      <c r="B57" s="35">
        <v>12</v>
      </c>
      <c r="C57" s="36" t="s">
        <v>292</v>
      </c>
      <c r="D57" s="35" t="s">
        <v>192</v>
      </c>
      <c r="E57" s="37" t="s">
        <v>293</v>
      </c>
      <c r="F57" s="38" t="s">
        <v>241</v>
      </c>
      <c r="G57" s="39">
        <v>2</v>
      </c>
      <c r="H57" s="40">
        <v>0</v>
      </c>
      <c r="I57" s="40">
        <f>ROUND(G57*H57,P4)</f>
        <v>0</v>
      </c>
      <c r="J57" s="38" t="s">
        <v>271</v>
      </c>
      <c r="O57" s="41">
        <f>I57*0.21</f>
        <v>0</v>
      </c>
      <c r="P57">
        <v>3</v>
      </c>
    </row>
    <row r="58" ht="30">
      <c r="A58" s="35" t="s">
        <v>177</v>
      </c>
      <c r="B58" s="42"/>
      <c r="C58" s="43"/>
      <c r="D58" s="43"/>
      <c r="E58" s="37" t="s">
        <v>294</v>
      </c>
      <c r="F58" s="43"/>
      <c r="G58" s="43"/>
      <c r="H58" s="43"/>
      <c r="I58" s="43"/>
      <c r="J58" s="44"/>
    </row>
    <row r="59">
      <c r="A59" s="35" t="s">
        <v>179</v>
      </c>
      <c r="B59" s="42"/>
      <c r="C59" s="43"/>
      <c r="D59" s="43"/>
      <c r="E59" s="45" t="s">
        <v>1264</v>
      </c>
      <c r="F59" s="43"/>
      <c r="G59" s="43"/>
      <c r="H59" s="43"/>
      <c r="I59" s="43"/>
      <c r="J59" s="44"/>
    </row>
    <row r="60" ht="409.5">
      <c r="A60" s="35" t="s">
        <v>181</v>
      </c>
      <c r="B60" s="42"/>
      <c r="C60" s="43"/>
      <c r="D60" s="43"/>
      <c r="E60" s="37" t="s">
        <v>296</v>
      </c>
      <c r="F60" s="43"/>
      <c r="G60" s="43"/>
      <c r="H60" s="43"/>
      <c r="I60" s="43"/>
      <c r="J60" s="44"/>
    </row>
    <row r="61">
      <c r="A61" s="29" t="s">
        <v>168</v>
      </c>
      <c r="B61" s="30"/>
      <c r="C61" s="31" t="s">
        <v>299</v>
      </c>
      <c r="D61" s="32"/>
      <c r="E61" s="29" t="s">
        <v>300</v>
      </c>
      <c r="F61" s="32"/>
      <c r="G61" s="32"/>
      <c r="H61" s="32"/>
      <c r="I61" s="33">
        <f>SUMIFS(I62:I69,A62:A69,"P")</f>
        <v>0</v>
      </c>
      <c r="J61" s="34"/>
    </row>
    <row r="62" ht="30">
      <c r="A62" s="35" t="s">
        <v>171</v>
      </c>
      <c r="B62" s="35">
        <v>13</v>
      </c>
      <c r="C62" s="36" t="s">
        <v>301</v>
      </c>
      <c r="D62" s="35" t="s">
        <v>173</v>
      </c>
      <c r="E62" s="37" t="s">
        <v>302</v>
      </c>
      <c r="F62" s="38" t="s">
        <v>303</v>
      </c>
      <c r="G62" s="39">
        <v>44.729999999999997</v>
      </c>
      <c r="H62" s="40">
        <v>0</v>
      </c>
      <c r="I62" s="40">
        <f>ROUND(G62*H62,P4)</f>
        <v>0</v>
      </c>
      <c r="J62" s="38" t="s">
        <v>271</v>
      </c>
      <c r="O62" s="41">
        <f>I62*0.21</f>
        <v>0</v>
      </c>
      <c r="P62">
        <v>3</v>
      </c>
    </row>
    <row r="63" ht="30">
      <c r="A63" s="35" t="s">
        <v>177</v>
      </c>
      <c r="B63" s="42"/>
      <c r="C63" s="43"/>
      <c r="D63" s="43"/>
      <c r="E63" s="37" t="s">
        <v>1118</v>
      </c>
      <c r="F63" s="43"/>
      <c r="G63" s="43"/>
      <c r="H63" s="43"/>
      <c r="I63" s="43"/>
      <c r="J63" s="44"/>
    </row>
    <row r="64">
      <c r="A64" s="35" t="s">
        <v>179</v>
      </c>
      <c r="B64" s="42"/>
      <c r="C64" s="43"/>
      <c r="D64" s="43"/>
      <c r="E64" s="45" t="s">
        <v>1325</v>
      </c>
      <c r="F64" s="43"/>
      <c r="G64" s="43"/>
      <c r="H64" s="43"/>
      <c r="I64" s="43"/>
      <c r="J64" s="44"/>
    </row>
    <row r="65" ht="285">
      <c r="A65" s="35" t="s">
        <v>181</v>
      </c>
      <c r="B65" s="42"/>
      <c r="C65" s="43"/>
      <c r="D65" s="43"/>
      <c r="E65" s="37" t="s">
        <v>306</v>
      </c>
      <c r="F65" s="43"/>
      <c r="G65" s="43"/>
      <c r="H65" s="43"/>
      <c r="I65" s="43"/>
      <c r="J65" s="44"/>
    </row>
    <row r="66">
      <c r="A66" s="35" t="s">
        <v>171</v>
      </c>
      <c r="B66" s="35">
        <v>14</v>
      </c>
      <c r="C66" s="36" t="s">
        <v>307</v>
      </c>
      <c r="D66" s="35" t="s">
        <v>173</v>
      </c>
      <c r="E66" s="37" t="s">
        <v>308</v>
      </c>
      <c r="F66" s="38" t="s">
        <v>303</v>
      </c>
      <c r="G66" s="39">
        <v>44.729999999999997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>
      <c r="A67" s="35" t="s">
        <v>177</v>
      </c>
      <c r="B67" s="42"/>
      <c r="C67" s="43"/>
      <c r="D67" s="43"/>
      <c r="E67" s="37" t="s">
        <v>309</v>
      </c>
      <c r="F67" s="43"/>
      <c r="G67" s="43"/>
      <c r="H67" s="43"/>
      <c r="I67" s="43"/>
      <c r="J67" s="44"/>
    </row>
    <row r="68">
      <c r="A68" s="35" t="s">
        <v>179</v>
      </c>
      <c r="B68" s="42"/>
      <c r="C68" s="43"/>
      <c r="D68" s="43"/>
      <c r="E68" s="45" t="s">
        <v>1326</v>
      </c>
      <c r="F68" s="43"/>
      <c r="G68" s="43"/>
      <c r="H68" s="43"/>
      <c r="I68" s="43"/>
      <c r="J68" s="44"/>
    </row>
    <row r="69" ht="75">
      <c r="A69" s="35" t="s">
        <v>181</v>
      </c>
      <c r="B69" s="42"/>
      <c r="C69" s="43"/>
      <c r="D69" s="43"/>
      <c r="E69" s="37" t="s">
        <v>310</v>
      </c>
      <c r="F69" s="43"/>
      <c r="G69" s="43"/>
      <c r="H69" s="43"/>
      <c r="I69" s="43"/>
      <c r="J69" s="44"/>
    </row>
    <row r="70">
      <c r="A70" s="29" t="s">
        <v>168</v>
      </c>
      <c r="B70" s="30"/>
      <c r="C70" s="31" t="s">
        <v>311</v>
      </c>
      <c r="D70" s="32"/>
      <c r="E70" s="29" t="s">
        <v>312</v>
      </c>
      <c r="F70" s="32"/>
      <c r="G70" s="32"/>
      <c r="H70" s="32"/>
      <c r="I70" s="33">
        <f>SUMIFS(I71:I74,A71:A74,"P")</f>
        <v>0</v>
      </c>
      <c r="J70" s="34"/>
    </row>
    <row r="71">
      <c r="A71" s="35" t="s">
        <v>171</v>
      </c>
      <c r="B71" s="35">
        <v>15</v>
      </c>
      <c r="C71" s="36" t="s">
        <v>313</v>
      </c>
      <c r="D71" s="35" t="s">
        <v>173</v>
      </c>
      <c r="E71" s="37" t="s">
        <v>314</v>
      </c>
      <c r="F71" s="38" t="s">
        <v>241</v>
      </c>
      <c r="G71" s="39">
        <v>10.106</v>
      </c>
      <c r="H71" s="40">
        <v>0</v>
      </c>
      <c r="I71" s="40">
        <f>ROUND(G71*H71,P4)</f>
        <v>0</v>
      </c>
      <c r="J71" s="38" t="s">
        <v>271</v>
      </c>
      <c r="O71" s="41">
        <f>I71*0.21</f>
        <v>0</v>
      </c>
      <c r="P71">
        <v>3</v>
      </c>
    </row>
    <row r="72">
      <c r="A72" s="35" t="s">
        <v>177</v>
      </c>
      <c r="B72" s="42"/>
      <c r="C72" s="43"/>
      <c r="D72" s="43"/>
      <c r="E72" s="37" t="s">
        <v>315</v>
      </c>
      <c r="F72" s="43"/>
      <c r="G72" s="43"/>
      <c r="H72" s="43"/>
      <c r="I72" s="43"/>
      <c r="J72" s="44"/>
    </row>
    <row r="73">
      <c r="A73" s="35" t="s">
        <v>179</v>
      </c>
      <c r="B73" s="42"/>
      <c r="C73" s="43"/>
      <c r="D73" s="43"/>
      <c r="E73" s="45" t="s">
        <v>1327</v>
      </c>
      <c r="F73" s="43"/>
      <c r="G73" s="43"/>
      <c r="H73" s="43"/>
      <c r="I73" s="43"/>
      <c r="J73" s="44"/>
    </row>
    <row r="74" ht="409.5">
      <c r="A74" s="35" t="s">
        <v>181</v>
      </c>
      <c r="B74" s="42"/>
      <c r="C74" s="43"/>
      <c r="D74" s="43"/>
      <c r="E74" s="37" t="s">
        <v>317</v>
      </c>
      <c r="F74" s="43"/>
      <c r="G74" s="43"/>
      <c r="H74" s="43"/>
      <c r="I74" s="43"/>
      <c r="J74" s="44"/>
    </row>
    <row r="75">
      <c r="A75" s="29" t="s">
        <v>168</v>
      </c>
      <c r="B75" s="30"/>
      <c r="C75" s="31" t="s">
        <v>318</v>
      </c>
      <c r="D75" s="32"/>
      <c r="E75" s="29" t="s">
        <v>319</v>
      </c>
      <c r="F75" s="32"/>
      <c r="G75" s="32"/>
      <c r="H75" s="32"/>
      <c r="I75" s="33">
        <f>SUMIFS(I76:I79,A76:A79,"P")</f>
        <v>0</v>
      </c>
      <c r="J75" s="34"/>
    </row>
    <row r="76">
      <c r="A76" s="35" t="s">
        <v>171</v>
      </c>
      <c r="B76" s="35">
        <v>16</v>
      </c>
      <c r="C76" s="36" t="s">
        <v>335</v>
      </c>
      <c r="D76" s="35" t="s">
        <v>173</v>
      </c>
      <c r="E76" s="37" t="s">
        <v>336</v>
      </c>
      <c r="F76" s="38" t="s">
        <v>322</v>
      </c>
      <c r="G76" s="39">
        <v>11.960000000000001</v>
      </c>
      <c r="H76" s="40">
        <v>0</v>
      </c>
      <c r="I76" s="40">
        <f>ROUND(G76*H76,P4)</f>
        <v>0</v>
      </c>
      <c r="J76" s="38" t="s">
        <v>176</v>
      </c>
      <c r="O76" s="41">
        <f>I76*0.21</f>
        <v>0</v>
      </c>
      <c r="P76">
        <v>3</v>
      </c>
    </row>
    <row r="77">
      <c r="A77" s="35" t="s">
        <v>177</v>
      </c>
      <c r="B77" s="42"/>
      <c r="C77" s="43"/>
      <c r="D77" s="43"/>
      <c r="E77" s="37" t="s">
        <v>337</v>
      </c>
      <c r="F77" s="43"/>
      <c r="G77" s="43"/>
      <c r="H77" s="43"/>
      <c r="I77" s="43"/>
      <c r="J77" s="44"/>
    </row>
    <row r="78">
      <c r="A78" s="35" t="s">
        <v>179</v>
      </c>
      <c r="B78" s="42"/>
      <c r="C78" s="43"/>
      <c r="D78" s="43"/>
      <c r="E78" s="45" t="s">
        <v>1328</v>
      </c>
      <c r="F78" s="43"/>
      <c r="G78" s="43"/>
      <c r="H78" s="43"/>
      <c r="I78" s="43"/>
      <c r="J78" s="44"/>
    </row>
    <row r="79" ht="90">
      <c r="A79" s="35" t="s">
        <v>181</v>
      </c>
      <c r="B79" s="46"/>
      <c r="C79" s="47"/>
      <c r="D79" s="47"/>
      <c r="E79" s="37" t="s">
        <v>325</v>
      </c>
      <c r="F79" s="47"/>
      <c r="G79" s="47"/>
      <c r="H79" s="47"/>
      <c r="I79" s="47"/>
      <c r="J79" s="48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67</v>
      </c>
      <c r="I3" s="23">
        <f>SUMIFS(I10:I90,A10:A90,"SD")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1249</v>
      </c>
      <c r="D4" s="20"/>
      <c r="E4" s="21" t="s">
        <v>1250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234</v>
      </c>
      <c r="C5" s="19" t="s">
        <v>67</v>
      </c>
      <c r="D5" s="20"/>
      <c r="E5" s="21" t="s">
        <v>1293</v>
      </c>
      <c r="F5" s="15"/>
      <c r="G5" s="15"/>
      <c r="H5" s="15"/>
      <c r="I5" s="15"/>
      <c r="J5" s="17"/>
      <c r="O5">
        <v>0.20999999999999999</v>
      </c>
    </row>
    <row r="6">
      <c r="A6" s="3" t="s">
        <v>1252</v>
      </c>
      <c r="B6" s="18" t="s">
        <v>156</v>
      </c>
      <c r="C6" s="19" t="s">
        <v>67</v>
      </c>
      <c r="D6" s="20"/>
      <c r="E6" s="21" t="s">
        <v>56</v>
      </c>
      <c r="F6" s="15"/>
      <c r="G6" s="15"/>
      <c r="H6" s="15"/>
      <c r="I6" s="15"/>
      <c r="J6" s="17"/>
    </row>
    <row r="7">
      <c r="A7" s="24" t="s">
        <v>157</v>
      </c>
      <c r="B7" s="25" t="s">
        <v>158</v>
      </c>
      <c r="C7" s="7" t="s">
        <v>159</v>
      </c>
      <c r="D7" s="7" t="s">
        <v>160</v>
      </c>
      <c r="E7" s="7" t="s">
        <v>161</v>
      </c>
      <c r="F7" s="7" t="s">
        <v>162</v>
      </c>
      <c r="G7" s="7" t="s">
        <v>163</v>
      </c>
      <c r="H7" s="7" t="s">
        <v>164</v>
      </c>
      <c r="I7" s="7"/>
      <c r="J7" s="26" t="s">
        <v>165</v>
      </c>
    </row>
    <row r="8">
      <c r="A8" s="24"/>
      <c r="B8" s="25"/>
      <c r="C8" s="7"/>
      <c r="D8" s="7"/>
      <c r="E8" s="7"/>
      <c r="F8" s="7"/>
      <c r="G8" s="7"/>
      <c r="H8" s="7" t="s">
        <v>166</v>
      </c>
      <c r="I8" s="7" t="s">
        <v>167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168</v>
      </c>
      <c r="B10" s="30"/>
      <c r="C10" s="31" t="s">
        <v>169</v>
      </c>
      <c r="D10" s="32"/>
      <c r="E10" s="29" t="s">
        <v>170</v>
      </c>
      <c r="F10" s="32"/>
      <c r="G10" s="32"/>
      <c r="H10" s="32"/>
      <c r="I10" s="33">
        <f>SUMIFS(I11:I14,A11:A14,"P")</f>
        <v>0</v>
      </c>
      <c r="J10" s="34"/>
    </row>
    <row r="11">
      <c r="A11" s="35" t="s">
        <v>171</v>
      </c>
      <c r="B11" s="35">
        <v>1</v>
      </c>
      <c r="C11" s="36" t="s">
        <v>367</v>
      </c>
      <c r="D11" s="35" t="s">
        <v>188</v>
      </c>
      <c r="E11" s="37" t="s">
        <v>368</v>
      </c>
      <c r="F11" s="38" t="s">
        <v>263</v>
      </c>
      <c r="G11" s="39">
        <v>1744.2</v>
      </c>
      <c r="H11" s="40">
        <v>0</v>
      </c>
      <c r="I11" s="40">
        <f>ROUND(G11*H11,P4)</f>
        <v>0</v>
      </c>
      <c r="J11" s="38" t="s">
        <v>176</v>
      </c>
      <c r="O11" s="41">
        <f>I11*0.21</f>
        <v>0</v>
      </c>
      <c r="P11">
        <v>3</v>
      </c>
    </row>
    <row r="12">
      <c r="A12" s="35" t="s">
        <v>177</v>
      </c>
      <c r="B12" s="42"/>
      <c r="C12" s="43"/>
      <c r="D12" s="43"/>
      <c r="E12" s="37" t="s">
        <v>369</v>
      </c>
      <c r="F12" s="43"/>
      <c r="G12" s="43"/>
      <c r="H12" s="43"/>
      <c r="I12" s="43"/>
      <c r="J12" s="44"/>
    </row>
    <row r="13">
      <c r="A13" s="35" t="s">
        <v>179</v>
      </c>
      <c r="B13" s="42"/>
      <c r="C13" s="43"/>
      <c r="D13" s="43"/>
      <c r="E13" s="45" t="s">
        <v>1329</v>
      </c>
      <c r="F13" s="43"/>
      <c r="G13" s="43"/>
      <c r="H13" s="43"/>
      <c r="I13" s="43"/>
      <c r="J13" s="44"/>
    </row>
    <row r="14" ht="75">
      <c r="A14" s="35" t="s">
        <v>181</v>
      </c>
      <c r="B14" s="42"/>
      <c r="C14" s="43"/>
      <c r="D14" s="43"/>
      <c r="E14" s="37" t="s">
        <v>371</v>
      </c>
      <c r="F14" s="43"/>
      <c r="G14" s="43"/>
      <c r="H14" s="43"/>
      <c r="I14" s="43"/>
      <c r="J14" s="44"/>
    </row>
    <row r="15">
      <c r="A15" s="29" t="s">
        <v>168</v>
      </c>
      <c r="B15" s="30"/>
      <c r="C15" s="31" t="s">
        <v>237</v>
      </c>
      <c r="D15" s="32"/>
      <c r="E15" s="29" t="s">
        <v>238</v>
      </c>
      <c r="F15" s="32"/>
      <c r="G15" s="32"/>
      <c r="H15" s="32"/>
      <c r="I15" s="33">
        <f>SUMIFS(I16:I47,A16:A47,"P")</f>
        <v>0</v>
      </c>
      <c r="J15" s="34"/>
    </row>
    <row r="16">
      <c r="A16" s="35" t="s">
        <v>171</v>
      </c>
      <c r="B16" s="35">
        <v>2</v>
      </c>
      <c r="C16" s="36" t="s">
        <v>372</v>
      </c>
      <c r="D16" s="35" t="s">
        <v>173</v>
      </c>
      <c r="E16" s="37" t="s">
        <v>373</v>
      </c>
      <c r="F16" s="38" t="s">
        <v>241</v>
      </c>
      <c r="G16" s="39">
        <v>211</v>
      </c>
      <c r="H16" s="40">
        <v>0</v>
      </c>
      <c r="I16" s="40">
        <f>ROUND(G16*H16,P4)</f>
        <v>0</v>
      </c>
      <c r="J16" s="38" t="s">
        <v>176</v>
      </c>
      <c r="O16" s="41">
        <f>I16*0.21</f>
        <v>0</v>
      </c>
      <c r="P16">
        <v>3</v>
      </c>
    </row>
    <row r="17">
      <c r="A17" s="35" t="s">
        <v>177</v>
      </c>
      <c r="B17" s="42"/>
      <c r="C17" s="43"/>
      <c r="D17" s="43"/>
      <c r="E17" s="37" t="s">
        <v>374</v>
      </c>
      <c r="F17" s="43"/>
      <c r="G17" s="43"/>
      <c r="H17" s="43"/>
      <c r="I17" s="43"/>
      <c r="J17" s="44"/>
    </row>
    <row r="18">
      <c r="A18" s="35" t="s">
        <v>179</v>
      </c>
      <c r="B18" s="42"/>
      <c r="C18" s="43"/>
      <c r="D18" s="43"/>
      <c r="E18" s="45" t="s">
        <v>1330</v>
      </c>
      <c r="F18" s="43"/>
      <c r="G18" s="43"/>
      <c r="H18" s="43"/>
      <c r="I18" s="43"/>
      <c r="J18" s="44"/>
    </row>
    <row r="19" ht="75">
      <c r="A19" s="35" t="s">
        <v>181</v>
      </c>
      <c r="B19" s="42"/>
      <c r="C19" s="43"/>
      <c r="D19" s="43"/>
      <c r="E19" s="37" t="s">
        <v>376</v>
      </c>
      <c r="F19" s="43"/>
      <c r="G19" s="43"/>
      <c r="H19" s="43"/>
      <c r="I19" s="43"/>
      <c r="J19" s="44"/>
    </row>
    <row r="20">
      <c r="A20" s="35" t="s">
        <v>171</v>
      </c>
      <c r="B20" s="35">
        <v>3</v>
      </c>
      <c r="C20" s="36" t="s">
        <v>377</v>
      </c>
      <c r="D20" s="35" t="s">
        <v>173</v>
      </c>
      <c r="E20" s="37" t="s">
        <v>378</v>
      </c>
      <c r="F20" s="38" t="s">
        <v>241</v>
      </c>
      <c r="G20" s="39">
        <v>918</v>
      </c>
      <c r="H20" s="40">
        <v>0</v>
      </c>
      <c r="I20" s="40">
        <f>ROUND(G20*H20,P4)</f>
        <v>0</v>
      </c>
      <c r="J20" s="38" t="s">
        <v>176</v>
      </c>
      <c r="O20" s="41">
        <f>I20*0.21</f>
        <v>0</v>
      </c>
      <c r="P20">
        <v>3</v>
      </c>
    </row>
    <row r="21">
      <c r="A21" s="35" t="s">
        <v>177</v>
      </c>
      <c r="B21" s="42"/>
      <c r="C21" s="43"/>
      <c r="D21" s="43"/>
      <c r="E21" s="37" t="s">
        <v>662</v>
      </c>
      <c r="F21" s="43"/>
      <c r="G21" s="43"/>
      <c r="H21" s="43"/>
      <c r="I21" s="43"/>
      <c r="J21" s="44"/>
    </row>
    <row r="22">
      <c r="A22" s="35" t="s">
        <v>179</v>
      </c>
      <c r="B22" s="42"/>
      <c r="C22" s="43"/>
      <c r="D22" s="43"/>
      <c r="E22" s="45" t="s">
        <v>1331</v>
      </c>
      <c r="F22" s="43"/>
      <c r="G22" s="43"/>
      <c r="H22" s="43"/>
      <c r="I22" s="43"/>
      <c r="J22" s="44"/>
    </row>
    <row r="23" ht="409.5">
      <c r="A23" s="35" t="s">
        <v>181</v>
      </c>
      <c r="B23" s="42"/>
      <c r="C23" s="43"/>
      <c r="D23" s="43"/>
      <c r="E23" s="37" t="s">
        <v>381</v>
      </c>
      <c r="F23" s="43"/>
      <c r="G23" s="43"/>
      <c r="H23" s="43"/>
      <c r="I23" s="43"/>
      <c r="J23" s="44"/>
    </row>
    <row r="24">
      <c r="A24" s="35" t="s">
        <v>171</v>
      </c>
      <c r="B24" s="35">
        <v>4</v>
      </c>
      <c r="C24" s="36" t="s">
        <v>382</v>
      </c>
      <c r="D24" s="35" t="s">
        <v>173</v>
      </c>
      <c r="E24" s="37" t="s">
        <v>383</v>
      </c>
      <c r="F24" s="38" t="s">
        <v>241</v>
      </c>
      <c r="G24" s="39">
        <v>211.05799999999999</v>
      </c>
      <c r="H24" s="40">
        <v>0</v>
      </c>
      <c r="I24" s="40">
        <f>ROUND(G24*H24,P4)</f>
        <v>0</v>
      </c>
      <c r="J24" s="38" t="s">
        <v>176</v>
      </c>
      <c r="O24" s="41">
        <f>I24*0.21</f>
        <v>0</v>
      </c>
      <c r="P24">
        <v>3</v>
      </c>
    </row>
    <row r="25">
      <c r="A25" s="35" t="s">
        <v>177</v>
      </c>
      <c r="B25" s="42"/>
      <c r="C25" s="43"/>
      <c r="D25" s="43"/>
      <c r="E25" s="37" t="s">
        <v>1137</v>
      </c>
      <c r="F25" s="43"/>
      <c r="G25" s="43"/>
      <c r="H25" s="43"/>
      <c r="I25" s="43"/>
      <c r="J25" s="44"/>
    </row>
    <row r="26" ht="45">
      <c r="A26" s="35" t="s">
        <v>179</v>
      </c>
      <c r="B26" s="42"/>
      <c r="C26" s="43"/>
      <c r="D26" s="43"/>
      <c r="E26" s="45" t="s">
        <v>1332</v>
      </c>
      <c r="F26" s="43"/>
      <c r="G26" s="43"/>
      <c r="H26" s="43"/>
      <c r="I26" s="43"/>
      <c r="J26" s="44"/>
    </row>
    <row r="27" ht="405">
      <c r="A27" s="35" t="s">
        <v>181</v>
      </c>
      <c r="B27" s="42"/>
      <c r="C27" s="43"/>
      <c r="D27" s="43"/>
      <c r="E27" s="37" t="s">
        <v>386</v>
      </c>
      <c r="F27" s="43"/>
      <c r="G27" s="43"/>
      <c r="H27" s="43"/>
      <c r="I27" s="43"/>
      <c r="J27" s="44"/>
    </row>
    <row r="28">
      <c r="A28" s="35" t="s">
        <v>171</v>
      </c>
      <c r="B28" s="35">
        <v>5</v>
      </c>
      <c r="C28" s="36" t="s">
        <v>245</v>
      </c>
      <c r="D28" s="35" t="s">
        <v>173</v>
      </c>
      <c r="E28" s="37" t="s">
        <v>246</v>
      </c>
      <c r="F28" s="38" t="s">
        <v>241</v>
      </c>
      <c r="G28" s="39">
        <v>1129</v>
      </c>
      <c r="H28" s="40">
        <v>0</v>
      </c>
      <c r="I28" s="40">
        <f>ROUND(G28*H28,P4)</f>
        <v>0</v>
      </c>
      <c r="J28" s="38" t="s">
        <v>176</v>
      </c>
      <c r="O28" s="41">
        <f>I28*0.21</f>
        <v>0</v>
      </c>
      <c r="P28">
        <v>3</v>
      </c>
    </row>
    <row r="29">
      <c r="A29" s="35" t="s">
        <v>177</v>
      </c>
      <c r="B29" s="42"/>
      <c r="C29" s="43"/>
      <c r="D29" s="43"/>
      <c r="E29" s="37" t="s">
        <v>247</v>
      </c>
      <c r="F29" s="43"/>
      <c r="G29" s="43"/>
      <c r="H29" s="43"/>
      <c r="I29" s="43"/>
      <c r="J29" s="44"/>
    </row>
    <row r="30" ht="45">
      <c r="A30" s="35" t="s">
        <v>179</v>
      </c>
      <c r="B30" s="42"/>
      <c r="C30" s="43"/>
      <c r="D30" s="43"/>
      <c r="E30" s="45" t="s">
        <v>1333</v>
      </c>
      <c r="F30" s="43"/>
      <c r="G30" s="43"/>
      <c r="H30" s="43"/>
      <c r="I30" s="43"/>
      <c r="J30" s="44"/>
    </row>
    <row r="31" ht="270">
      <c r="A31" s="35" t="s">
        <v>181</v>
      </c>
      <c r="B31" s="42"/>
      <c r="C31" s="43"/>
      <c r="D31" s="43"/>
      <c r="E31" s="37" t="s">
        <v>248</v>
      </c>
      <c r="F31" s="43"/>
      <c r="G31" s="43"/>
      <c r="H31" s="43"/>
      <c r="I31" s="43"/>
      <c r="J31" s="44"/>
    </row>
    <row r="32">
      <c r="A32" s="35" t="s">
        <v>171</v>
      </c>
      <c r="B32" s="35">
        <v>6</v>
      </c>
      <c r="C32" s="36" t="s">
        <v>403</v>
      </c>
      <c r="D32" s="35" t="s">
        <v>173</v>
      </c>
      <c r="E32" s="37" t="s">
        <v>404</v>
      </c>
      <c r="F32" s="38" t="s">
        <v>241</v>
      </c>
      <c r="G32" s="39">
        <v>2.8399999999999999</v>
      </c>
      <c r="H32" s="40">
        <v>0</v>
      </c>
      <c r="I32" s="40">
        <f>ROUND(G32*H32,P4)</f>
        <v>0</v>
      </c>
      <c r="J32" s="38" t="s">
        <v>176</v>
      </c>
      <c r="O32" s="41">
        <f>I32*0.21</f>
        <v>0</v>
      </c>
      <c r="P32">
        <v>3</v>
      </c>
    </row>
    <row r="33" ht="60">
      <c r="A33" s="35" t="s">
        <v>177</v>
      </c>
      <c r="B33" s="42"/>
      <c r="C33" s="43"/>
      <c r="D33" s="43"/>
      <c r="E33" s="37" t="s">
        <v>405</v>
      </c>
      <c r="F33" s="43"/>
      <c r="G33" s="43"/>
      <c r="H33" s="43"/>
      <c r="I33" s="43"/>
      <c r="J33" s="44"/>
    </row>
    <row r="34">
      <c r="A34" s="35" t="s">
        <v>179</v>
      </c>
      <c r="B34" s="42"/>
      <c r="C34" s="43"/>
      <c r="D34" s="43"/>
      <c r="E34" s="45" t="s">
        <v>1334</v>
      </c>
      <c r="F34" s="43"/>
      <c r="G34" s="43"/>
      <c r="H34" s="43"/>
      <c r="I34" s="43"/>
      <c r="J34" s="44"/>
    </row>
    <row r="35" ht="345">
      <c r="A35" s="35" t="s">
        <v>181</v>
      </c>
      <c r="B35" s="42"/>
      <c r="C35" s="43"/>
      <c r="D35" s="43"/>
      <c r="E35" s="37" t="s">
        <v>407</v>
      </c>
      <c r="F35" s="43"/>
      <c r="G35" s="43"/>
      <c r="H35" s="43"/>
      <c r="I35" s="43"/>
      <c r="J35" s="44"/>
    </row>
    <row r="36">
      <c r="A36" s="35" t="s">
        <v>171</v>
      </c>
      <c r="B36" s="35">
        <v>7</v>
      </c>
      <c r="C36" s="36" t="s">
        <v>408</v>
      </c>
      <c r="D36" s="35" t="s">
        <v>173</v>
      </c>
      <c r="E36" s="37" t="s">
        <v>409</v>
      </c>
      <c r="F36" s="38" t="s">
        <v>303</v>
      </c>
      <c r="G36" s="39">
        <v>406.25</v>
      </c>
      <c r="H36" s="40">
        <v>0</v>
      </c>
      <c r="I36" s="40">
        <f>ROUND(G36*H36,P4)</f>
        <v>0</v>
      </c>
      <c r="J36" s="38" t="s">
        <v>176</v>
      </c>
      <c r="O36" s="41">
        <f>I36*0.21</f>
        <v>0</v>
      </c>
      <c r="P36">
        <v>3</v>
      </c>
    </row>
    <row r="37">
      <c r="A37" s="35" t="s">
        <v>177</v>
      </c>
      <c r="B37" s="42"/>
      <c r="C37" s="43"/>
      <c r="D37" s="43"/>
      <c r="E37" s="37" t="s">
        <v>1141</v>
      </c>
      <c r="F37" s="43"/>
      <c r="G37" s="43"/>
      <c r="H37" s="43"/>
      <c r="I37" s="43"/>
      <c r="J37" s="44"/>
    </row>
    <row r="38" ht="30">
      <c r="A38" s="35" t="s">
        <v>179</v>
      </c>
      <c r="B38" s="42"/>
      <c r="C38" s="43"/>
      <c r="D38" s="43"/>
      <c r="E38" s="45" t="s">
        <v>1335</v>
      </c>
      <c r="F38" s="43"/>
      <c r="G38" s="43"/>
      <c r="H38" s="43"/>
      <c r="I38" s="43"/>
      <c r="J38" s="44"/>
    </row>
    <row r="39" ht="75">
      <c r="A39" s="35" t="s">
        <v>181</v>
      </c>
      <c r="B39" s="42"/>
      <c r="C39" s="43"/>
      <c r="D39" s="43"/>
      <c r="E39" s="37" t="s">
        <v>412</v>
      </c>
      <c r="F39" s="43"/>
      <c r="G39" s="43"/>
      <c r="H39" s="43"/>
      <c r="I39" s="43"/>
      <c r="J39" s="44"/>
    </row>
    <row r="40">
      <c r="A40" s="35" t="s">
        <v>171</v>
      </c>
      <c r="B40" s="35">
        <v>8</v>
      </c>
      <c r="C40" s="36" t="s">
        <v>413</v>
      </c>
      <c r="D40" s="35" t="s">
        <v>173</v>
      </c>
      <c r="E40" s="37" t="s">
        <v>414</v>
      </c>
      <c r="F40" s="38" t="s">
        <v>303</v>
      </c>
      <c r="G40" s="39">
        <v>271.05500000000001</v>
      </c>
      <c r="H40" s="40">
        <v>0</v>
      </c>
      <c r="I40" s="40">
        <f>ROUND(G40*H40,P4)</f>
        <v>0</v>
      </c>
      <c r="J40" s="38" t="s">
        <v>176</v>
      </c>
      <c r="O40" s="41">
        <f>I40*0.21</f>
        <v>0</v>
      </c>
      <c r="P40">
        <v>3</v>
      </c>
    </row>
    <row r="41">
      <c r="A41" s="35" t="s">
        <v>177</v>
      </c>
      <c r="B41" s="42"/>
      <c r="C41" s="43"/>
      <c r="D41" s="43"/>
      <c r="E41" s="37" t="s">
        <v>415</v>
      </c>
      <c r="F41" s="43"/>
      <c r="G41" s="43"/>
      <c r="H41" s="43"/>
      <c r="I41" s="43"/>
      <c r="J41" s="44"/>
    </row>
    <row r="42">
      <c r="A42" s="35" t="s">
        <v>179</v>
      </c>
      <c r="B42" s="42"/>
      <c r="C42" s="43"/>
      <c r="D42" s="43"/>
      <c r="E42" s="45" t="s">
        <v>1336</v>
      </c>
      <c r="F42" s="43"/>
      <c r="G42" s="43"/>
      <c r="H42" s="43"/>
      <c r="I42" s="43"/>
      <c r="J42" s="44"/>
    </row>
    <row r="43" ht="75">
      <c r="A43" s="35" t="s">
        <v>181</v>
      </c>
      <c r="B43" s="42"/>
      <c r="C43" s="43"/>
      <c r="D43" s="43"/>
      <c r="E43" s="37" t="s">
        <v>417</v>
      </c>
      <c r="F43" s="43"/>
      <c r="G43" s="43"/>
      <c r="H43" s="43"/>
      <c r="I43" s="43"/>
      <c r="J43" s="44"/>
    </row>
    <row r="44">
      <c r="A44" s="35" t="s">
        <v>171</v>
      </c>
      <c r="B44" s="35">
        <v>9</v>
      </c>
      <c r="C44" s="36" t="s">
        <v>418</v>
      </c>
      <c r="D44" s="35" t="s">
        <v>173</v>
      </c>
      <c r="E44" s="37" t="s">
        <v>419</v>
      </c>
      <c r="F44" s="38" t="s">
        <v>241</v>
      </c>
      <c r="G44" s="39">
        <v>170.40000000000001</v>
      </c>
      <c r="H44" s="40">
        <v>0</v>
      </c>
      <c r="I44" s="40">
        <f>ROUND(G44*H44,P4)</f>
        <v>0</v>
      </c>
      <c r="J44" s="38" t="s">
        <v>176</v>
      </c>
      <c r="O44" s="41">
        <f>I44*0.21</f>
        <v>0</v>
      </c>
      <c r="P44">
        <v>3</v>
      </c>
    </row>
    <row r="45">
      <c r="A45" s="35" t="s">
        <v>177</v>
      </c>
      <c r="B45" s="42"/>
      <c r="C45" s="43"/>
      <c r="D45" s="43"/>
      <c r="E45" s="37" t="s">
        <v>420</v>
      </c>
      <c r="F45" s="43"/>
      <c r="G45" s="43"/>
      <c r="H45" s="43"/>
      <c r="I45" s="43"/>
      <c r="J45" s="44"/>
    </row>
    <row r="46">
      <c r="A46" s="35" t="s">
        <v>179</v>
      </c>
      <c r="B46" s="42"/>
      <c r="C46" s="43"/>
      <c r="D46" s="43"/>
      <c r="E46" s="45" t="s">
        <v>1337</v>
      </c>
      <c r="F46" s="43"/>
      <c r="G46" s="43"/>
      <c r="H46" s="43"/>
      <c r="I46" s="43"/>
      <c r="J46" s="44"/>
    </row>
    <row r="47" ht="45">
      <c r="A47" s="35" t="s">
        <v>181</v>
      </c>
      <c r="B47" s="42"/>
      <c r="C47" s="43"/>
      <c r="D47" s="43"/>
      <c r="E47" s="37" t="s">
        <v>422</v>
      </c>
      <c r="F47" s="43"/>
      <c r="G47" s="43"/>
      <c r="H47" s="43"/>
      <c r="I47" s="43"/>
      <c r="J47" s="44"/>
    </row>
    <row r="48">
      <c r="A48" s="29" t="s">
        <v>168</v>
      </c>
      <c r="B48" s="30"/>
      <c r="C48" s="31" t="s">
        <v>259</v>
      </c>
      <c r="D48" s="32"/>
      <c r="E48" s="29" t="s">
        <v>260</v>
      </c>
      <c r="F48" s="32"/>
      <c r="G48" s="32"/>
      <c r="H48" s="32"/>
      <c r="I48" s="33">
        <f>SUMIFS(I49:I60,A49:A60,"P")</f>
        <v>0</v>
      </c>
      <c r="J48" s="34"/>
    </row>
    <row r="49">
      <c r="A49" s="35" t="s">
        <v>171</v>
      </c>
      <c r="B49" s="35">
        <v>10</v>
      </c>
      <c r="C49" s="36" t="s">
        <v>432</v>
      </c>
      <c r="D49" s="35" t="s">
        <v>173</v>
      </c>
      <c r="E49" s="37" t="s">
        <v>433</v>
      </c>
      <c r="F49" s="38" t="s">
        <v>303</v>
      </c>
      <c r="G49" s="39">
        <v>406.25</v>
      </c>
      <c r="H49" s="40">
        <v>0</v>
      </c>
      <c r="I49" s="40">
        <f>ROUND(G49*H49,P4)</f>
        <v>0</v>
      </c>
      <c r="J49" s="38" t="s">
        <v>271</v>
      </c>
      <c r="O49" s="41">
        <f>I49*0.21</f>
        <v>0</v>
      </c>
      <c r="P49">
        <v>3</v>
      </c>
    </row>
    <row r="50" ht="75">
      <c r="A50" s="35" t="s">
        <v>177</v>
      </c>
      <c r="B50" s="42"/>
      <c r="C50" s="43"/>
      <c r="D50" s="43"/>
      <c r="E50" s="37" t="s">
        <v>434</v>
      </c>
      <c r="F50" s="43"/>
      <c r="G50" s="43"/>
      <c r="H50" s="43"/>
      <c r="I50" s="43"/>
      <c r="J50" s="44"/>
    </row>
    <row r="51">
      <c r="A51" s="35" t="s">
        <v>179</v>
      </c>
      <c r="B51" s="42"/>
      <c r="C51" s="43"/>
      <c r="D51" s="43"/>
      <c r="E51" s="45" t="s">
        <v>1338</v>
      </c>
      <c r="F51" s="43"/>
      <c r="G51" s="43"/>
      <c r="H51" s="43"/>
      <c r="I51" s="43"/>
      <c r="J51" s="44"/>
    </row>
    <row r="52" ht="150">
      <c r="A52" s="35" t="s">
        <v>181</v>
      </c>
      <c r="B52" s="42"/>
      <c r="C52" s="43"/>
      <c r="D52" s="43"/>
      <c r="E52" s="37" t="s">
        <v>435</v>
      </c>
      <c r="F52" s="43"/>
      <c r="G52" s="43"/>
      <c r="H52" s="43"/>
      <c r="I52" s="43"/>
      <c r="J52" s="44"/>
    </row>
    <row r="53">
      <c r="A53" s="35" t="s">
        <v>171</v>
      </c>
      <c r="B53" s="35">
        <v>11</v>
      </c>
      <c r="C53" s="36" t="s">
        <v>436</v>
      </c>
      <c r="D53" s="35" t="s">
        <v>173</v>
      </c>
      <c r="E53" s="37" t="s">
        <v>437</v>
      </c>
      <c r="F53" s="38" t="s">
        <v>303</v>
      </c>
      <c r="G53" s="39">
        <v>406.25</v>
      </c>
      <c r="H53" s="40">
        <v>0</v>
      </c>
      <c r="I53" s="40">
        <f>ROUND(G53*H53,P4)</f>
        <v>0</v>
      </c>
      <c r="J53" s="38" t="s">
        <v>176</v>
      </c>
      <c r="O53" s="41">
        <f>I53*0.21</f>
        <v>0</v>
      </c>
      <c r="P53">
        <v>3</v>
      </c>
    </row>
    <row r="54" ht="75">
      <c r="A54" s="35" t="s">
        <v>177</v>
      </c>
      <c r="B54" s="42"/>
      <c r="C54" s="43"/>
      <c r="D54" s="43"/>
      <c r="E54" s="37" t="s">
        <v>888</v>
      </c>
      <c r="F54" s="43"/>
      <c r="G54" s="43"/>
      <c r="H54" s="43"/>
      <c r="I54" s="43"/>
      <c r="J54" s="44"/>
    </row>
    <row r="55">
      <c r="A55" s="35" t="s">
        <v>179</v>
      </c>
      <c r="B55" s="42"/>
      <c r="C55" s="43"/>
      <c r="D55" s="43"/>
      <c r="E55" s="45" t="s">
        <v>1339</v>
      </c>
      <c r="F55" s="43"/>
      <c r="G55" s="43"/>
      <c r="H55" s="43"/>
      <c r="I55" s="43"/>
      <c r="J55" s="44"/>
    </row>
    <row r="56" ht="105">
      <c r="A56" s="35" t="s">
        <v>181</v>
      </c>
      <c r="B56" s="42"/>
      <c r="C56" s="43"/>
      <c r="D56" s="43"/>
      <c r="E56" s="37" t="s">
        <v>440</v>
      </c>
      <c r="F56" s="43"/>
      <c r="G56" s="43"/>
      <c r="H56" s="43"/>
      <c r="I56" s="43"/>
      <c r="J56" s="44"/>
    </row>
    <row r="57" ht="30">
      <c r="A57" s="35" t="s">
        <v>171</v>
      </c>
      <c r="B57" s="35">
        <v>12</v>
      </c>
      <c r="C57" s="36" t="s">
        <v>441</v>
      </c>
      <c r="D57" s="35" t="s">
        <v>173</v>
      </c>
      <c r="E57" s="37" t="s">
        <v>442</v>
      </c>
      <c r="F57" s="38" t="s">
        <v>303</v>
      </c>
      <c r="G57" s="39">
        <v>812.5</v>
      </c>
      <c r="H57" s="40">
        <v>0</v>
      </c>
      <c r="I57" s="40">
        <f>ROUND(G57*H57,P4)</f>
        <v>0</v>
      </c>
      <c r="J57" s="38" t="s">
        <v>271</v>
      </c>
      <c r="O57" s="41">
        <f>I57*0.21</f>
        <v>0</v>
      </c>
      <c r="P57">
        <v>3</v>
      </c>
    </row>
    <row r="58">
      <c r="A58" s="35" t="s">
        <v>177</v>
      </c>
      <c r="B58" s="42"/>
      <c r="C58" s="43"/>
      <c r="D58" s="43"/>
      <c r="E58" s="49" t="s">
        <v>173</v>
      </c>
      <c r="F58" s="43"/>
      <c r="G58" s="43"/>
      <c r="H58" s="43"/>
      <c r="I58" s="43"/>
      <c r="J58" s="44"/>
    </row>
    <row r="59">
      <c r="A59" s="35" t="s">
        <v>179</v>
      </c>
      <c r="B59" s="42"/>
      <c r="C59" s="43"/>
      <c r="D59" s="43"/>
      <c r="E59" s="45" t="s">
        <v>1340</v>
      </c>
      <c r="F59" s="43"/>
      <c r="G59" s="43"/>
      <c r="H59" s="43"/>
      <c r="I59" s="43"/>
      <c r="J59" s="44"/>
    </row>
    <row r="60" ht="75">
      <c r="A60" s="35" t="s">
        <v>181</v>
      </c>
      <c r="B60" s="42"/>
      <c r="C60" s="43"/>
      <c r="D60" s="43"/>
      <c r="E60" s="37" t="s">
        <v>444</v>
      </c>
      <c r="F60" s="43"/>
      <c r="G60" s="43"/>
      <c r="H60" s="43"/>
      <c r="I60" s="43"/>
      <c r="J60" s="44"/>
    </row>
    <row r="61">
      <c r="A61" s="29" t="s">
        <v>168</v>
      </c>
      <c r="B61" s="30"/>
      <c r="C61" s="31" t="s">
        <v>462</v>
      </c>
      <c r="D61" s="32"/>
      <c r="E61" s="29" t="s">
        <v>56</v>
      </c>
      <c r="F61" s="32"/>
      <c r="G61" s="32"/>
      <c r="H61" s="32"/>
      <c r="I61" s="33">
        <f>SUMIFS(I62:I85,A62:A85,"P")</f>
        <v>0</v>
      </c>
      <c r="J61" s="34"/>
    </row>
    <row r="62">
      <c r="A62" s="35" t="s">
        <v>171</v>
      </c>
      <c r="B62" s="35">
        <v>13</v>
      </c>
      <c r="C62" s="36" t="s">
        <v>468</v>
      </c>
      <c r="D62" s="35" t="s">
        <v>173</v>
      </c>
      <c r="E62" s="37" t="s">
        <v>469</v>
      </c>
      <c r="F62" s="38" t="s">
        <v>303</v>
      </c>
      <c r="G62" s="39">
        <v>322.69</v>
      </c>
      <c r="H62" s="40">
        <v>0</v>
      </c>
      <c r="I62" s="40">
        <f>ROUND(G62*H62,P4)</f>
        <v>0</v>
      </c>
      <c r="J62" s="38" t="s">
        <v>176</v>
      </c>
      <c r="O62" s="41">
        <f>I62*0.21</f>
        <v>0</v>
      </c>
      <c r="P62">
        <v>3</v>
      </c>
    </row>
    <row r="63">
      <c r="A63" s="35" t="s">
        <v>177</v>
      </c>
      <c r="B63" s="42"/>
      <c r="C63" s="43"/>
      <c r="D63" s="43"/>
      <c r="E63" s="37" t="s">
        <v>1150</v>
      </c>
      <c r="F63" s="43"/>
      <c r="G63" s="43"/>
      <c r="H63" s="43"/>
      <c r="I63" s="43"/>
      <c r="J63" s="44"/>
    </row>
    <row r="64">
      <c r="A64" s="35" t="s">
        <v>179</v>
      </c>
      <c r="B64" s="42"/>
      <c r="C64" s="43"/>
      <c r="D64" s="43"/>
      <c r="E64" s="45" t="s">
        <v>1341</v>
      </c>
      <c r="F64" s="43"/>
      <c r="G64" s="43"/>
      <c r="H64" s="43"/>
      <c r="I64" s="43"/>
      <c r="J64" s="44"/>
    </row>
    <row r="65" ht="90">
      <c r="A65" s="35" t="s">
        <v>181</v>
      </c>
      <c r="B65" s="42"/>
      <c r="C65" s="43"/>
      <c r="D65" s="43"/>
      <c r="E65" s="37" t="s">
        <v>467</v>
      </c>
      <c r="F65" s="43"/>
      <c r="G65" s="43"/>
      <c r="H65" s="43"/>
      <c r="I65" s="43"/>
      <c r="J65" s="44"/>
    </row>
    <row r="66" ht="30">
      <c r="A66" s="35" t="s">
        <v>171</v>
      </c>
      <c r="B66" s="35">
        <v>14</v>
      </c>
      <c r="C66" s="36" t="s">
        <v>1152</v>
      </c>
      <c r="D66" s="35" t="s">
        <v>173</v>
      </c>
      <c r="E66" s="37" t="s">
        <v>1153</v>
      </c>
      <c r="F66" s="38" t="s">
        <v>303</v>
      </c>
      <c r="G66" s="39">
        <v>280.60000000000002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>
      <c r="A67" s="35" t="s">
        <v>177</v>
      </c>
      <c r="B67" s="42"/>
      <c r="C67" s="43"/>
      <c r="D67" s="43"/>
      <c r="E67" s="37" t="s">
        <v>1154</v>
      </c>
      <c r="F67" s="43"/>
      <c r="G67" s="43"/>
      <c r="H67" s="43"/>
      <c r="I67" s="43"/>
      <c r="J67" s="44"/>
    </row>
    <row r="68">
      <c r="A68" s="35" t="s">
        <v>179</v>
      </c>
      <c r="B68" s="42"/>
      <c r="C68" s="43"/>
      <c r="D68" s="43"/>
      <c r="E68" s="45" t="s">
        <v>1342</v>
      </c>
      <c r="F68" s="43"/>
      <c r="G68" s="43"/>
      <c r="H68" s="43"/>
      <c r="I68" s="43"/>
      <c r="J68" s="44"/>
    </row>
    <row r="69" ht="150">
      <c r="A69" s="35" t="s">
        <v>181</v>
      </c>
      <c r="B69" s="42"/>
      <c r="C69" s="43"/>
      <c r="D69" s="43"/>
      <c r="E69" s="37" t="s">
        <v>1156</v>
      </c>
      <c r="F69" s="43"/>
      <c r="G69" s="43"/>
      <c r="H69" s="43"/>
      <c r="I69" s="43"/>
      <c r="J69" s="44"/>
    </row>
    <row r="70">
      <c r="A70" s="35" t="s">
        <v>171</v>
      </c>
      <c r="B70" s="35">
        <v>15</v>
      </c>
      <c r="C70" s="36" t="s">
        <v>472</v>
      </c>
      <c r="D70" s="35" t="s">
        <v>173</v>
      </c>
      <c r="E70" s="37" t="s">
        <v>473</v>
      </c>
      <c r="F70" s="38" t="s">
        <v>303</v>
      </c>
      <c r="G70" s="39">
        <v>57.899999999999999</v>
      </c>
      <c r="H70" s="40">
        <v>0</v>
      </c>
      <c r="I70" s="40">
        <f>ROUND(G70*H70,P4)</f>
        <v>0</v>
      </c>
      <c r="J70" s="38" t="s">
        <v>271</v>
      </c>
      <c r="O70" s="41">
        <f>I70*0.21</f>
        <v>0</v>
      </c>
      <c r="P70">
        <v>3</v>
      </c>
    </row>
    <row r="71">
      <c r="A71" s="35" t="s">
        <v>177</v>
      </c>
      <c r="B71" s="42"/>
      <c r="C71" s="43"/>
      <c r="D71" s="43"/>
      <c r="E71" s="37" t="s">
        <v>474</v>
      </c>
      <c r="F71" s="43"/>
      <c r="G71" s="43"/>
      <c r="H71" s="43"/>
      <c r="I71" s="43"/>
      <c r="J71" s="44"/>
    </row>
    <row r="72">
      <c r="A72" s="35" t="s">
        <v>179</v>
      </c>
      <c r="B72" s="42"/>
      <c r="C72" s="43"/>
      <c r="D72" s="43"/>
      <c r="E72" s="45" t="s">
        <v>1343</v>
      </c>
      <c r="F72" s="43"/>
      <c r="G72" s="43"/>
      <c r="H72" s="43"/>
      <c r="I72" s="43"/>
      <c r="J72" s="44"/>
    </row>
    <row r="73" ht="120">
      <c r="A73" s="35" t="s">
        <v>181</v>
      </c>
      <c r="B73" s="42"/>
      <c r="C73" s="43"/>
      <c r="D73" s="43"/>
      <c r="E73" s="37" t="s">
        <v>476</v>
      </c>
      <c r="F73" s="43"/>
      <c r="G73" s="43"/>
      <c r="H73" s="43"/>
      <c r="I73" s="43"/>
      <c r="J73" s="44"/>
    </row>
    <row r="74">
      <c r="A74" s="35" t="s">
        <v>171</v>
      </c>
      <c r="B74" s="35">
        <v>16</v>
      </c>
      <c r="C74" s="36" t="s">
        <v>477</v>
      </c>
      <c r="D74" s="35" t="s">
        <v>173</v>
      </c>
      <c r="E74" s="37" t="s">
        <v>478</v>
      </c>
      <c r="F74" s="38" t="s">
        <v>303</v>
      </c>
      <c r="G74" s="39">
        <v>322.69</v>
      </c>
      <c r="H74" s="40">
        <v>0</v>
      </c>
      <c r="I74" s="40">
        <f>ROUND(G74*H74,P4)</f>
        <v>0</v>
      </c>
      <c r="J74" s="38" t="s">
        <v>176</v>
      </c>
      <c r="O74" s="41">
        <f>I74*0.21</f>
        <v>0</v>
      </c>
      <c r="P74">
        <v>3</v>
      </c>
    </row>
    <row r="75" ht="30">
      <c r="A75" s="35" t="s">
        <v>177</v>
      </c>
      <c r="B75" s="42"/>
      <c r="C75" s="43"/>
      <c r="D75" s="43"/>
      <c r="E75" s="37" t="s">
        <v>479</v>
      </c>
      <c r="F75" s="43"/>
      <c r="G75" s="43"/>
      <c r="H75" s="43"/>
      <c r="I75" s="43"/>
      <c r="J75" s="44"/>
    </row>
    <row r="76">
      <c r="A76" s="35" t="s">
        <v>179</v>
      </c>
      <c r="B76" s="42"/>
      <c r="C76" s="43"/>
      <c r="D76" s="43"/>
      <c r="E76" s="45" t="s">
        <v>1344</v>
      </c>
      <c r="F76" s="43"/>
      <c r="G76" s="43"/>
      <c r="H76" s="43"/>
      <c r="I76" s="43"/>
      <c r="J76" s="44"/>
    </row>
    <row r="77" ht="120">
      <c r="A77" s="35" t="s">
        <v>181</v>
      </c>
      <c r="B77" s="42"/>
      <c r="C77" s="43"/>
      <c r="D77" s="43"/>
      <c r="E77" s="37" t="s">
        <v>481</v>
      </c>
      <c r="F77" s="43"/>
      <c r="G77" s="43"/>
      <c r="H77" s="43"/>
      <c r="I77" s="43"/>
      <c r="J77" s="44"/>
    </row>
    <row r="78">
      <c r="A78" s="35" t="s">
        <v>171</v>
      </c>
      <c r="B78" s="35">
        <v>17</v>
      </c>
      <c r="C78" s="36" t="s">
        <v>1159</v>
      </c>
      <c r="D78" s="35" t="s">
        <v>173</v>
      </c>
      <c r="E78" s="37" t="s">
        <v>1160</v>
      </c>
      <c r="F78" s="38" t="s">
        <v>303</v>
      </c>
      <c r="G78" s="39">
        <v>280.60000000000002</v>
      </c>
      <c r="H78" s="40">
        <v>0</v>
      </c>
      <c r="I78" s="40">
        <f>ROUND(G78*H78,P4)</f>
        <v>0</v>
      </c>
      <c r="J78" s="38" t="s">
        <v>176</v>
      </c>
      <c r="O78" s="41">
        <f>I78*0.21</f>
        <v>0</v>
      </c>
      <c r="P78">
        <v>3</v>
      </c>
    </row>
    <row r="79" ht="45">
      <c r="A79" s="35" t="s">
        <v>177</v>
      </c>
      <c r="B79" s="42"/>
      <c r="C79" s="43"/>
      <c r="D79" s="43"/>
      <c r="E79" s="37" t="s">
        <v>1161</v>
      </c>
      <c r="F79" s="43"/>
      <c r="G79" s="43"/>
      <c r="H79" s="43"/>
      <c r="I79" s="43"/>
      <c r="J79" s="44"/>
    </row>
    <row r="80">
      <c r="A80" s="35" t="s">
        <v>179</v>
      </c>
      <c r="B80" s="42"/>
      <c r="C80" s="43"/>
      <c r="D80" s="43"/>
      <c r="E80" s="45" t="s">
        <v>1345</v>
      </c>
      <c r="F80" s="43"/>
      <c r="G80" s="43"/>
      <c r="H80" s="43"/>
      <c r="I80" s="43"/>
      <c r="J80" s="44"/>
    </row>
    <row r="81" ht="120">
      <c r="A81" s="35" t="s">
        <v>181</v>
      </c>
      <c r="B81" s="42"/>
      <c r="C81" s="43"/>
      <c r="D81" s="43"/>
      <c r="E81" s="37" t="s">
        <v>1163</v>
      </c>
      <c r="F81" s="43"/>
      <c r="G81" s="43"/>
      <c r="H81" s="43"/>
      <c r="I81" s="43"/>
      <c r="J81" s="44"/>
    </row>
    <row r="82">
      <c r="A82" s="35" t="s">
        <v>171</v>
      </c>
      <c r="B82" s="35">
        <v>18</v>
      </c>
      <c r="C82" s="36" t="s">
        <v>499</v>
      </c>
      <c r="D82" s="35" t="s">
        <v>173</v>
      </c>
      <c r="E82" s="37" t="s">
        <v>500</v>
      </c>
      <c r="F82" s="38" t="s">
        <v>303</v>
      </c>
      <c r="G82" s="39">
        <v>322.69</v>
      </c>
      <c r="H82" s="40">
        <v>0</v>
      </c>
      <c r="I82" s="40">
        <f>ROUND(G82*H82,P4)</f>
        <v>0</v>
      </c>
      <c r="J82" s="38" t="s">
        <v>176</v>
      </c>
      <c r="O82" s="41">
        <f>I82*0.21</f>
        <v>0</v>
      </c>
      <c r="P82">
        <v>3</v>
      </c>
    </row>
    <row r="83" ht="30">
      <c r="A83" s="35" t="s">
        <v>177</v>
      </c>
      <c r="B83" s="42"/>
      <c r="C83" s="43"/>
      <c r="D83" s="43"/>
      <c r="E83" s="37" t="s">
        <v>1164</v>
      </c>
      <c r="F83" s="43"/>
      <c r="G83" s="43"/>
      <c r="H83" s="43"/>
      <c r="I83" s="43"/>
      <c r="J83" s="44"/>
    </row>
    <row r="84">
      <c r="A84" s="35" t="s">
        <v>179</v>
      </c>
      <c r="B84" s="42"/>
      <c r="C84" s="43"/>
      <c r="D84" s="43"/>
      <c r="E84" s="45" t="s">
        <v>1344</v>
      </c>
      <c r="F84" s="43"/>
      <c r="G84" s="43"/>
      <c r="H84" s="43"/>
      <c r="I84" s="43"/>
      <c r="J84" s="44"/>
    </row>
    <row r="85" ht="75">
      <c r="A85" s="35" t="s">
        <v>181</v>
      </c>
      <c r="B85" s="42"/>
      <c r="C85" s="43"/>
      <c r="D85" s="43"/>
      <c r="E85" s="37" t="s">
        <v>503</v>
      </c>
      <c r="F85" s="43"/>
      <c r="G85" s="43"/>
      <c r="H85" s="43"/>
      <c r="I85" s="43"/>
      <c r="J85" s="44"/>
    </row>
    <row r="86">
      <c r="A86" s="29" t="s">
        <v>168</v>
      </c>
      <c r="B86" s="30"/>
      <c r="C86" s="31" t="s">
        <v>318</v>
      </c>
      <c r="D86" s="32"/>
      <c r="E86" s="29" t="s">
        <v>319</v>
      </c>
      <c r="F86" s="32"/>
      <c r="G86" s="32"/>
      <c r="H86" s="32"/>
      <c r="I86" s="33">
        <f>SUMIFS(I87:I90,A87:A90,"P")</f>
        <v>0</v>
      </c>
      <c r="J86" s="34"/>
    </row>
    <row r="87">
      <c r="A87" s="35" t="s">
        <v>171</v>
      </c>
      <c r="B87" s="35">
        <v>19</v>
      </c>
      <c r="C87" s="36" t="s">
        <v>1287</v>
      </c>
      <c r="D87" s="35" t="s">
        <v>173</v>
      </c>
      <c r="E87" s="37" t="s">
        <v>1288</v>
      </c>
      <c r="F87" s="38" t="s">
        <v>229</v>
      </c>
      <c r="G87" s="39">
        <v>1</v>
      </c>
      <c r="H87" s="40">
        <v>0</v>
      </c>
      <c r="I87" s="40">
        <f>ROUND(G87*H87,P4)</f>
        <v>0</v>
      </c>
      <c r="J87" s="38" t="s">
        <v>176</v>
      </c>
      <c r="O87" s="41">
        <f>I87*0.21</f>
        <v>0</v>
      </c>
      <c r="P87">
        <v>3</v>
      </c>
    </row>
    <row r="88" ht="90">
      <c r="A88" s="35" t="s">
        <v>177</v>
      </c>
      <c r="B88" s="42"/>
      <c r="C88" s="43"/>
      <c r="D88" s="43"/>
      <c r="E88" s="37" t="s">
        <v>1289</v>
      </c>
      <c r="F88" s="43"/>
      <c r="G88" s="43"/>
      <c r="H88" s="43"/>
      <c r="I88" s="43"/>
      <c r="J88" s="44"/>
    </row>
    <row r="89">
      <c r="A89" s="35" t="s">
        <v>179</v>
      </c>
      <c r="B89" s="42"/>
      <c r="C89" s="43"/>
      <c r="D89" s="43"/>
      <c r="E89" s="45" t="s">
        <v>1290</v>
      </c>
      <c r="F89" s="43"/>
      <c r="G89" s="43"/>
      <c r="H89" s="43"/>
      <c r="I89" s="43"/>
      <c r="J89" s="44"/>
    </row>
    <row r="90" ht="75">
      <c r="A90" s="35" t="s">
        <v>181</v>
      </c>
      <c r="B90" s="46"/>
      <c r="C90" s="47"/>
      <c r="D90" s="47"/>
      <c r="E90" s="37" t="s">
        <v>1291</v>
      </c>
      <c r="F90" s="47"/>
      <c r="G90" s="47"/>
      <c r="H90" s="47"/>
      <c r="I90" s="47"/>
      <c r="J90" s="48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68</v>
      </c>
      <c r="I3" s="23">
        <f>SUMIFS(I9:I78,A9:A78,"SD")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70</v>
      </c>
      <c r="D4" s="20"/>
      <c r="E4" s="21" t="s">
        <v>1346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156</v>
      </c>
      <c r="C5" s="19" t="s">
        <v>68</v>
      </c>
      <c r="D5" s="20"/>
      <c r="E5" s="21" t="s">
        <v>69</v>
      </c>
      <c r="F5" s="15"/>
      <c r="G5" s="15"/>
      <c r="H5" s="15"/>
      <c r="I5" s="15"/>
      <c r="J5" s="17"/>
      <c r="O5">
        <v>0.20999999999999999</v>
      </c>
    </row>
    <row r="6">
      <c r="A6" s="24" t="s">
        <v>157</v>
      </c>
      <c r="B6" s="25" t="s">
        <v>158</v>
      </c>
      <c r="C6" s="7" t="s">
        <v>159</v>
      </c>
      <c r="D6" s="7" t="s">
        <v>160</v>
      </c>
      <c r="E6" s="7" t="s">
        <v>161</v>
      </c>
      <c r="F6" s="7" t="s">
        <v>162</v>
      </c>
      <c r="G6" s="7" t="s">
        <v>163</v>
      </c>
      <c r="H6" s="7" t="s">
        <v>164</v>
      </c>
      <c r="I6" s="7"/>
      <c r="J6" s="26" t="s">
        <v>165</v>
      </c>
    </row>
    <row r="7">
      <c r="A7" s="24"/>
      <c r="B7" s="25"/>
      <c r="C7" s="7"/>
      <c r="D7" s="7"/>
      <c r="E7" s="7"/>
      <c r="F7" s="7"/>
      <c r="G7" s="7"/>
      <c r="H7" s="7" t="s">
        <v>166</v>
      </c>
      <c r="I7" s="7" t="s">
        <v>167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168</v>
      </c>
      <c r="B9" s="30"/>
      <c r="C9" s="31" t="s">
        <v>237</v>
      </c>
      <c r="D9" s="32"/>
      <c r="E9" s="29" t="s">
        <v>238</v>
      </c>
      <c r="F9" s="32"/>
      <c r="G9" s="32"/>
      <c r="H9" s="32"/>
      <c r="I9" s="33">
        <f>SUMIFS(I10:I25,A10:A25,"P")</f>
        <v>0</v>
      </c>
      <c r="J9" s="34"/>
    </row>
    <row r="10">
      <c r="A10" s="35" t="s">
        <v>171</v>
      </c>
      <c r="B10" s="35">
        <v>1</v>
      </c>
      <c r="C10" s="36" t="s">
        <v>239</v>
      </c>
      <c r="D10" s="35" t="s">
        <v>173</v>
      </c>
      <c r="E10" s="37" t="s">
        <v>240</v>
      </c>
      <c r="F10" s="38" t="s">
        <v>241</v>
      </c>
      <c r="G10" s="39">
        <v>3.4399999999999999</v>
      </c>
      <c r="H10" s="40">
        <v>0</v>
      </c>
      <c r="I10" s="40">
        <f>ROUND(G10*H10,P4)</f>
        <v>0</v>
      </c>
      <c r="J10" s="38" t="s">
        <v>176</v>
      </c>
      <c r="O10" s="41">
        <f>I10*0.21</f>
        <v>0</v>
      </c>
      <c r="P10">
        <v>3</v>
      </c>
    </row>
    <row r="11">
      <c r="A11" s="35" t="s">
        <v>177</v>
      </c>
      <c r="B11" s="42"/>
      <c r="C11" s="43"/>
      <c r="D11" s="43"/>
      <c r="E11" s="37" t="s">
        <v>242</v>
      </c>
      <c r="F11" s="43"/>
      <c r="G11" s="43"/>
      <c r="H11" s="43"/>
      <c r="I11" s="43"/>
      <c r="J11" s="44"/>
    </row>
    <row r="12" ht="30">
      <c r="A12" s="35" t="s">
        <v>179</v>
      </c>
      <c r="B12" s="42"/>
      <c r="C12" s="43"/>
      <c r="D12" s="43"/>
      <c r="E12" s="45" t="s">
        <v>1347</v>
      </c>
      <c r="F12" s="43"/>
      <c r="G12" s="43"/>
      <c r="H12" s="43"/>
      <c r="I12" s="43"/>
      <c r="J12" s="44"/>
    </row>
    <row r="13" ht="409.5">
      <c r="A13" s="35" t="s">
        <v>181</v>
      </c>
      <c r="B13" s="42"/>
      <c r="C13" s="43"/>
      <c r="D13" s="43"/>
      <c r="E13" s="37" t="s">
        <v>244</v>
      </c>
      <c r="F13" s="43"/>
      <c r="G13" s="43"/>
      <c r="H13" s="43"/>
      <c r="I13" s="43"/>
      <c r="J13" s="44"/>
    </row>
    <row r="14">
      <c r="A14" s="35" t="s">
        <v>171</v>
      </c>
      <c r="B14" s="35">
        <v>2</v>
      </c>
      <c r="C14" s="36" t="s">
        <v>245</v>
      </c>
      <c r="D14" s="35" t="s">
        <v>173</v>
      </c>
      <c r="E14" s="37" t="s">
        <v>246</v>
      </c>
      <c r="F14" s="38" t="s">
        <v>241</v>
      </c>
      <c r="G14" s="39">
        <v>3.4399999999999999</v>
      </c>
      <c r="H14" s="40">
        <v>0</v>
      </c>
      <c r="I14" s="40">
        <f>ROUND(G14*H14,P4)</f>
        <v>0</v>
      </c>
      <c r="J14" s="38" t="s">
        <v>176</v>
      </c>
      <c r="O14" s="41">
        <f>I14*0.21</f>
        <v>0</v>
      </c>
      <c r="P14">
        <v>3</v>
      </c>
    </row>
    <row r="15">
      <c r="A15" s="35" t="s">
        <v>177</v>
      </c>
      <c r="B15" s="42"/>
      <c r="C15" s="43"/>
      <c r="D15" s="43"/>
      <c r="E15" s="37" t="s">
        <v>247</v>
      </c>
      <c r="F15" s="43"/>
      <c r="G15" s="43"/>
      <c r="H15" s="43"/>
      <c r="I15" s="43"/>
      <c r="J15" s="44"/>
    </row>
    <row r="16" ht="30">
      <c r="A16" s="35" t="s">
        <v>179</v>
      </c>
      <c r="B16" s="42"/>
      <c r="C16" s="43"/>
      <c r="D16" s="43"/>
      <c r="E16" s="45" t="s">
        <v>1347</v>
      </c>
      <c r="F16" s="43"/>
      <c r="G16" s="43"/>
      <c r="H16" s="43"/>
      <c r="I16" s="43"/>
      <c r="J16" s="44"/>
    </row>
    <row r="17" ht="270">
      <c r="A17" s="35" t="s">
        <v>181</v>
      </c>
      <c r="B17" s="42"/>
      <c r="C17" s="43"/>
      <c r="D17" s="43"/>
      <c r="E17" s="37" t="s">
        <v>248</v>
      </c>
      <c r="F17" s="43"/>
      <c r="G17" s="43"/>
      <c r="H17" s="43"/>
      <c r="I17" s="43"/>
      <c r="J17" s="44"/>
    </row>
    <row r="18">
      <c r="A18" s="35" t="s">
        <v>171</v>
      </c>
      <c r="B18" s="35">
        <v>3</v>
      </c>
      <c r="C18" s="36" t="s">
        <v>249</v>
      </c>
      <c r="D18" s="35" t="s">
        <v>173</v>
      </c>
      <c r="E18" s="37" t="s">
        <v>250</v>
      </c>
      <c r="F18" s="38" t="s">
        <v>241</v>
      </c>
      <c r="G18" s="39">
        <v>4</v>
      </c>
      <c r="H18" s="40">
        <v>0</v>
      </c>
      <c r="I18" s="40">
        <f>ROUND(G18*H18,P4)</f>
        <v>0</v>
      </c>
      <c r="J18" s="38" t="s">
        <v>176</v>
      </c>
      <c r="O18" s="41">
        <f>I18*0.21</f>
        <v>0</v>
      </c>
      <c r="P18">
        <v>3</v>
      </c>
    </row>
    <row r="19">
      <c r="A19" s="35" t="s">
        <v>177</v>
      </c>
      <c r="B19" s="42"/>
      <c r="C19" s="43"/>
      <c r="D19" s="43"/>
      <c r="E19" s="37" t="s">
        <v>251</v>
      </c>
      <c r="F19" s="43"/>
      <c r="G19" s="43"/>
      <c r="H19" s="43"/>
      <c r="I19" s="43"/>
      <c r="J19" s="44"/>
    </row>
    <row r="20">
      <c r="A20" s="35" t="s">
        <v>179</v>
      </c>
      <c r="B20" s="42"/>
      <c r="C20" s="43"/>
      <c r="D20" s="43"/>
      <c r="E20" s="45" t="s">
        <v>252</v>
      </c>
      <c r="F20" s="43"/>
      <c r="G20" s="43"/>
      <c r="H20" s="43"/>
      <c r="I20" s="43"/>
      <c r="J20" s="44"/>
    </row>
    <row r="21" ht="330">
      <c r="A21" s="35" t="s">
        <v>181</v>
      </c>
      <c r="B21" s="42"/>
      <c r="C21" s="43"/>
      <c r="D21" s="43"/>
      <c r="E21" s="37" t="s">
        <v>253</v>
      </c>
      <c r="F21" s="43"/>
      <c r="G21" s="43"/>
      <c r="H21" s="43"/>
      <c r="I21" s="43"/>
      <c r="J21" s="44"/>
    </row>
    <row r="22">
      <c r="A22" s="35" t="s">
        <v>171</v>
      </c>
      <c r="B22" s="35">
        <v>4</v>
      </c>
      <c r="C22" s="36" t="s">
        <v>254</v>
      </c>
      <c r="D22" s="35" t="s">
        <v>173</v>
      </c>
      <c r="E22" s="37" t="s">
        <v>255</v>
      </c>
      <c r="F22" s="38" t="s">
        <v>241</v>
      </c>
      <c r="G22" s="39">
        <v>121.11</v>
      </c>
      <c r="H22" s="40">
        <v>0</v>
      </c>
      <c r="I22" s="40">
        <f>ROUND(G22*H22,P4)</f>
        <v>0</v>
      </c>
      <c r="J22" s="38" t="s">
        <v>176</v>
      </c>
      <c r="O22" s="41">
        <f>I22*0.21</f>
        <v>0</v>
      </c>
      <c r="P22">
        <v>3</v>
      </c>
    </row>
    <row r="23" ht="30">
      <c r="A23" s="35" t="s">
        <v>177</v>
      </c>
      <c r="B23" s="42"/>
      <c r="C23" s="43"/>
      <c r="D23" s="43"/>
      <c r="E23" s="37" t="s">
        <v>256</v>
      </c>
      <c r="F23" s="43"/>
      <c r="G23" s="43"/>
      <c r="H23" s="43"/>
      <c r="I23" s="43"/>
      <c r="J23" s="44"/>
    </row>
    <row r="24">
      <c r="A24" s="35" t="s">
        <v>179</v>
      </c>
      <c r="B24" s="42"/>
      <c r="C24" s="43"/>
      <c r="D24" s="43"/>
      <c r="E24" s="45" t="s">
        <v>1348</v>
      </c>
      <c r="F24" s="43"/>
      <c r="G24" s="43"/>
      <c r="H24" s="43"/>
      <c r="I24" s="43"/>
      <c r="J24" s="44"/>
    </row>
    <row r="25" ht="409.5">
      <c r="A25" s="35" t="s">
        <v>181</v>
      </c>
      <c r="B25" s="42"/>
      <c r="C25" s="43"/>
      <c r="D25" s="43"/>
      <c r="E25" s="37" t="s">
        <v>258</v>
      </c>
      <c r="F25" s="43"/>
      <c r="G25" s="43"/>
      <c r="H25" s="43"/>
      <c r="I25" s="43"/>
      <c r="J25" s="44"/>
    </row>
    <row r="26">
      <c r="A26" s="29" t="s">
        <v>168</v>
      </c>
      <c r="B26" s="30"/>
      <c r="C26" s="31" t="s">
        <v>259</v>
      </c>
      <c r="D26" s="32"/>
      <c r="E26" s="29" t="s">
        <v>260</v>
      </c>
      <c r="F26" s="32"/>
      <c r="G26" s="32"/>
      <c r="H26" s="32"/>
      <c r="I26" s="33">
        <f>SUMIFS(I27:I30,A27:A30,"P")</f>
        <v>0</v>
      </c>
      <c r="J26" s="34"/>
    </row>
    <row r="27">
      <c r="A27" s="35" t="s">
        <v>171</v>
      </c>
      <c r="B27" s="35">
        <v>5</v>
      </c>
      <c r="C27" s="36" t="s">
        <v>261</v>
      </c>
      <c r="D27" s="35" t="s">
        <v>173</v>
      </c>
      <c r="E27" s="37" t="s">
        <v>262</v>
      </c>
      <c r="F27" s="38" t="s">
        <v>263</v>
      </c>
      <c r="G27" s="39">
        <v>0.014</v>
      </c>
      <c r="H27" s="40">
        <v>0</v>
      </c>
      <c r="I27" s="40">
        <f>ROUND(G27*H27,P4)</f>
        <v>0</v>
      </c>
      <c r="J27" s="38" t="s">
        <v>176</v>
      </c>
      <c r="O27" s="41">
        <f>I27*0.21</f>
        <v>0</v>
      </c>
      <c r="P27">
        <v>3</v>
      </c>
    </row>
    <row r="28" ht="30">
      <c r="A28" s="35" t="s">
        <v>177</v>
      </c>
      <c r="B28" s="42"/>
      <c r="C28" s="43"/>
      <c r="D28" s="43"/>
      <c r="E28" s="37" t="s">
        <v>264</v>
      </c>
      <c r="F28" s="43"/>
      <c r="G28" s="43"/>
      <c r="H28" s="43"/>
      <c r="I28" s="43"/>
      <c r="J28" s="44"/>
    </row>
    <row r="29" ht="30">
      <c r="A29" s="35" t="s">
        <v>179</v>
      </c>
      <c r="B29" s="42"/>
      <c r="C29" s="43"/>
      <c r="D29" s="43"/>
      <c r="E29" s="45" t="s">
        <v>265</v>
      </c>
      <c r="F29" s="43"/>
      <c r="G29" s="43"/>
      <c r="H29" s="43"/>
      <c r="I29" s="43"/>
      <c r="J29" s="44"/>
    </row>
    <row r="30" ht="375">
      <c r="A30" s="35" t="s">
        <v>181</v>
      </c>
      <c r="B30" s="42"/>
      <c r="C30" s="43"/>
      <c r="D30" s="43"/>
      <c r="E30" s="37" t="s">
        <v>266</v>
      </c>
      <c r="F30" s="43"/>
      <c r="G30" s="43"/>
      <c r="H30" s="43"/>
      <c r="I30" s="43"/>
      <c r="J30" s="44"/>
    </row>
    <row r="31">
      <c r="A31" s="29" t="s">
        <v>168</v>
      </c>
      <c r="B31" s="30"/>
      <c r="C31" s="31" t="s">
        <v>267</v>
      </c>
      <c r="D31" s="32"/>
      <c r="E31" s="29" t="s">
        <v>268</v>
      </c>
      <c r="F31" s="32"/>
      <c r="G31" s="32"/>
      <c r="H31" s="32"/>
      <c r="I31" s="33">
        <f>SUMIFS(I32:I59,A32:A59,"P")</f>
        <v>0</v>
      </c>
      <c r="J31" s="34"/>
    </row>
    <row r="32">
      <c r="A32" s="35" t="s">
        <v>171</v>
      </c>
      <c r="B32" s="35">
        <v>6</v>
      </c>
      <c r="C32" s="36" t="s">
        <v>269</v>
      </c>
      <c r="D32" s="35" t="s">
        <v>173</v>
      </c>
      <c r="E32" s="37" t="s">
        <v>270</v>
      </c>
      <c r="F32" s="38" t="s">
        <v>241</v>
      </c>
      <c r="G32" s="39">
        <v>0.22500000000000001</v>
      </c>
      <c r="H32" s="40">
        <v>0</v>
      </c>
      <c r="I32" s="40">
        <f>ROUND(G32*H32,P4)</f>
        <v>0</v>
      </c>
      <c r="J32" s="38" t="s">
        <v>271</v>
      </c>
      <c r="O32" s="41">
        <f>I32*0.21</f>
        <v>0</v>
      </c>
      <c r="P32">
        <v>3</v>
      </c>
    </row>
    <row r="33">
      <c r="A33" s="35" t="s">
        <v>177</v>
      </c>
      <c r="B33" s="42"/>
      <c r="C33" s="43"/>
      <c r="D33" s="43"/>
      <c r="E33" s="37" t="s">
        <v>272</v>
      </c>
      <c r="F33" s="43"/>
      <c r="G33" s="43"/>
      <c r="H33" s="43"/>
      <c r="I33" s="43"/>
      <c r="J33" s="44"/>
    </row>
    <row r="34">
      <c r="A34" s="35" t="s">
        <v>179</v>
      </c>
      <c r="B34" s="42"/>
      <c r="C34" s="43"/>
      <c r="D34" s="43"/>
      <c r="E34" s="45" t="s">
        <v>328</v>
      </c>
      <c r="F34" s="43"/>
      <c r="G34" s="43"/>
      <c r="H34" s="43"/>
      <c r="I34" s="43"/>
      <c r="J34" s="44"/>
    </row>
    <row r="35" ht="345">
      <c r="A35" s="35" t="s">
        <v>181</v>
      </c>
      <c r="B35" s="42"/>
      <c r="C35" s="43"/>
      <c r="D35" s="43"/>
      <c r="E35" s="37" t="s">
        <v>274</v>
      </c>
      <c r="F35" s="43"/>
      <c r="G35" s="43"/>
      <c r="H35" s="43"/>
      <c r="I35" s="43"/>
      <c r="J35" s="44"/>
    </row>
    <row r="36">
      <c r="A36" s="35" t="s">
        <v>171</v>
      </c>
      <c r="B36" s="35">
        <v>7</v>
      </c>
      <c r="C36" s="36" t="s">
        <v>275</v>
      </c>
      <c r="D36" s="35" t="s">
        <v>188</v>
      </c>
      <c r="E36" s="37" t="s">
        <v>276</v>
      </c>
      <c r="F36" s="38" t="s">
        <v>241</v>
      </c>
      <c r="G36" s="39">
        <v>3.948</v>
      </c>
      <c r="H36" s="40">
        <v>0</v>
      </c>
      <c r="I36" s="40">
        <f>ROUND(G36*H36,P4)</f>
        <v>0</v>
      </c>
      <c r="J36" s="38" t="s">
        <v>271</v>
      </c>
      <c r="O36" s="41">
        <f>I36*0.21</f>
        <v>0</v>
      </c>
      <c r="P36">
        <v>3</v>
      </c>
    </row>
    <row r="37">
      <c r="A37" s="35" t="s">
        <v>177</v>
      </c>
      <c r="B37" s="42"/>
      <c r="C37" s="43"/>
      <c r="D37" s="43"/>
      <c r="E37" s="37" t="s">
        <v>277</v>
      </c>
      <c r="F37" s="43"/>
      <c r="G37" s="43"/>
      <c r="H37" s="43"/>
      <c r="I37" s="43"/>
      <c r="J37" s="44"/>
    </row>
    <row r="38">
      <c r="A38" s="35" t="s">
        <v>179</v>
      </c>
      <c r="B38" s="42"/>
      <c r="C38" s="43"/>
      <c r="D38" s="43"/>
      <c r="E38" s="45" t="s">
        <v>742</v>
      </c>
      <c r="F38" s="43"/>
      <c r="G38" s="43"/>
      <c r="H38" s="43"/>
      <c r="I38" s="43"/>
      <c r="J38" s="44"/>
    </row>
    <row r="39" ht="409.5">
      <c r="A39" s="35" t="s">
        <v>181</v>
      </c>
      <c r="B39" s="42"/>
      <c r="C39" s="43"/>
      <c r="D39" s="43"/>
      <c r="E39" s="37" t="s">
        <v>279</v>
      </c>
      <c r="F39" s="43"/>
      <c r="G39" s="43"/>
      <c r="H39" s="43"/>
      <c r="I39" s="43"/>
      <c r="J39" s="44"/>
    </row>
    <row r="40">
      <c r="A40" s="35" t="s">
        <v>171</v>
      </c>
      <c r="B40" s="35">
        <v>8</v>
      </c>
      <c r="C40" s="36" t="s">
        <v>275</v>
      </c>
      <c r="D40" s="35" t="s">
        <v>192</v>
      </c>
      <c r="E40" s="37" t="s">
        <v>276</v>
      </c>
      <c r="F40" s="38" t="s">
        <v>241</v>
      </c>
      <c r="G40" s="39">
        <v>0.28000000000000003</v>
      </c>
      <c r="H40" s="40">
        <v>0</v>
      </c>
      <c r="I40" s="40">
        <f>ROUND(G40*H40,P4)</f>
        <v>0</v>
      </c>
      <c r="J40" s="38" t="s">
        <v>271</v>
      </c>
      <c r="O40" s="41">
        <f>I40*0.21</f>
        <v>0</v>
      </c>
      <c r="P40">
        <v>3</v>
      </c>
    </row>
    <row r="41">
      <c r="A41" s="35" t="s">
        <v>177</v>
      </c>
      <c r="B41" s="42"/>
      <c r="C41" s="43"/>
      <c r="D41" s="43"/>
      <c r="E41" s="37" t="s">
        <v>280</v>
      </c>
      <c r="F41" s="43"/>
      <c r="G41" s="43"/>
      <c r="H41" s="43"/>
      <c r="I41" s="43"/>
      <c r="J41" s="44"/>
    </row>
    <row r="42">
      <c r="A42" s="35" t="s">
        <v>179</v>
      </c>
      <c r="B42" s="42"/>
      <c r="C42" s="43"/>
      <c r="D42" s="43"/>
      <c r="E42" s="45" t="s">
        <v>281</v>
      </c>
      <c r="F42" s="43"/>
      <c r="G42" s="43"/>
      <c r="H42" s="43"/>
      <c r="I42" s="43"/>
      <c r="J42" s="44"/>
    </row>
    <row r="43" ht="409.5">
      <c r="A43" s="35" t="s">
        <v>181</v>
      </c>
      <c r="B43" s="42"/>
      <c r="C43" s="43"/>
      <c r="D43" s="43"/>
      <c r="E43" s="37" t="s">
        <v>279</v>
      </c>
      <c r="F43" s="43"/>
      <c r="G43" s="43"/>
      <c r="H43" s="43"/>
      <c r="I43" s="43"/>
      <c r="J43" s="44"/>
    </row>
    <row r="44">
      <c r="A44" s="35" t="s">
        <v>171</v>
      </c>
      <c r="B44" s="35">
        <v>9</v>
      </c>
      <c r="C44" s="36" t="s">
        <v>282</v>
      </c>
      <c r="D44" s="35" t="s">
        <v>173</v>
      </c>
      <c r="E44" s="37" t="s">
        <v>283</v>
      </c>
      <c r="F44" s="38" t="s">
        <v>241</v>
      </c>
      <c r="G44" s="39">
        <v>3.1299999999999999</v>
      </c>
      <c r="H44" s="40">
        <v>0</v>
      </c>
      <c r="I44" s="40">
        <f>ROUND(G44*H44,P4)</f>
        <v>0</v>
      </c>
      <c r="J44" s="38" t="s">
        <v>176</v>
      </c>
      <c r="O44" s="41">
        <f>I44*0.21</f>
        <v>0</v>
      </c>
      <c r="P44">
        <v>3</v>
      </c>
    </row>
    <row r="45">
      <c r="A45" s="35" t="s">
        <v>177</v>
      </c>
      <c r="B45" s="42"/>
      <c r="C45" s="43"/>
      <c r="D45" s="43"/>
      <c r="E45" s="37" t="s">
        <v>284</v>
      </c>
      <c r="F45" s="43"/>
      <c r="G45" s="43"/>
      <c r="H45" s="43"/>
      <c r="I45" s="43"/>
      <c r="J45" s="44"/>
    </row>
    <row r="46">
      <c r="A46" s="35" t="s">
        <v>179</v>
      </c>
      <c r="B46" s="42"/>
      <c r="C46" s="43"/>
      <c r="D46" s="43"/>
      <c r="E46" s="45" t="s">
        <v>1349</v>
      </c>
      <c r="F46" s="43"/>
      <c r="G46" s="43"/>
      <c r="H46" s="43"/>
      <c r="I46" s="43"/>
      <c r="J46" s="44"/>
    </row>
    <row r="47" ht="105">
      <c r="A47" s="35" t="s">
        <v>181</v>
      </c>
      <c r="B47" s="42"/>
      <c r="C47" s="43"/>
      <c r="D47" s="43"/>
      <c r="E47" s="37" t="s">
        <v>286</v>
      </c>
      <c r="F47" s="43"/>
      <c r="G47" s="43"/>
      <c r="H47" s="43"/>
      <c r="I47" s="43"/>
      <c r="J47" s="44"/>
    </row>
    <row r="48">
      <c r="A48" s="35" t="s">
        <v>171</v>
      </c>
      <c r="B48" s="35">
        <v>10</v>
      </c>
      <c r="C48" s="36" t="s">
        <v>287</v>
      </c>
      <c r="D48" s="35" t="s">
        <v>173</v>
      </c>
      <c r="E48" s="37" t="s">
        <v>288</v>
      </c>
      <c r="F48" s="38" t="s">
        <v>241</v>
      </c>
      <c r="G48" s="39">
        <v>6.2599999999999998</v>
      </c>
      <c r="H48" s="40">
        <v>0</v>
      </c>
      <c r="I48" s="40">
        <f>ROUND(G48*H48,P4)</f>
        <v>0</v>
      </c>
      <c r="J48" s="38" t="s">
        <v>176</v>
      </c>
      <c r="O48" s="41">
        <f>I48*0.21</f>
        <v>0</v>
      </c>
      <c r="P48">
        <v>3</v>
      </c>
    </row>
    <row r="49" ht="45">
      <c r="A49" s="35" t="s">
        <v>177</v>
      </c>
      <c r="B49" s="42"/>
      <c r="C49" s="43"/>
      <c r="D49" s="43"/>
      <c r="E49" s="37" t="s">
        <v>289</v>
      </c>
      <c r="F49" s="43"/>
      <c r="G49" s="43"/>
      <c r="H49" s="43"/>
      <c r="I49" s="43"/>
      <c r="J49" s="44"/>
    </row>
    <row r="50">
      <c r="A50" s="35" t="s">
        <v>179</v>
      </c>
      <c r="B50" s="42"/>
      <c r="C50" s="43"/>
      <c r="D50" s="43"/>
      <c r="E50" s="45" t="s">
        <v>1350</v>
      </c>
      <c r="F50" s="43"/>
      <c r="G50" s="43"/>
      <c r="H50" s="43"/>
      <c r="I50" s="43"/>
      <c r="J50" s="44"/>
    </row>
    <row r="51" ht="150">
      <c r="A51" s="35" t="s">
        <v>181</v>
      </c>
      <c r="B51" s="42"/>
      <c r="C51" s="43"/>
      <c r="D51" s="43"/>
      <c r="E51" s="37" t="s">
        <v>291</v>
      </c>
      <c r="F51" s="43"/>
      <c r="G51" s="43"/>
      <c r="H51" s="43"/>
      <c r="I51" s="43"/>
      <c r="J51" s="44"/>
    </row>
    <row r="52">
      <c r="A52" s="35" t="s">
        <v>171</v>
      </c>
      <c r="B52" s="35">
        <v>11</v>
      </c>
      <c r="C52" s="36" t="s">
        <v>292</v>
      </c>
      <c r="D52" s="35" t="s">
        <v>188</v>
      </c>
      <c r="E52" s="37" t="s">
        <v>293</v>
      </c>
      <c r="F52" s="38" t="s">
        <v>241</v>
      </c>
      <c r="G52" s="39">
        <v>2</v>
      </c>
      <c r="H52" s="40">
        <v>0</v>
      </c>
      <c r="I52" s="40">
        <f>ROUND(G52*H52,P4)</f>
        <v>0</v>
      </c>
      <c r="J52" s="38" t="s">
        <v>271</v>
      </c>
      <c r="O52" s="41">
        <f>I52*0.21</f>
        <v>0</v>
      </c>
      <c r="P52">
        <v>3</v>
      </c>
    </row>
    <row r="53" ht="30">
      <c r="A53" s="35" t="s">
        <v>177</v>
      </c>
      <c r="B53" s="42"/>
      <c r="C53" s="43"/>
      <c r="D53" s="43"/>
      <c r="E53" s="37" t="s">
        <v>294</v>
      </c>
      <c r="F53" s="43"/>
      <c r="G53" s="43"/>
      <c r="H53" s="43"/>
      <c r="I53" s="43"/>
      <c r="J53" s="44"/>
    </row>
    <row r="54">
      <c r="A54" s="35" t="s">
        <v>179</v>
      </c>
      <c r="B54" s="42"/>
      <c r="C54" s="43"/>
      <c r="D54" s="43"/>
      <c r="E54" s="45" t="s">
        <v>295</v>
      </c>
      <c r="F54" s="43"/>
      <c r="G54" s="43"/>
      <c r="H54" s="43"/>
      <c r="I54" s="43"/>
      <c r="J54" s="44"/>
    </row>
    <row r="55" ht="409.5">
      <c r="A55" s="35" t="s">
        <v>181</v>
      </c>
      <c r="B55" s="42"/>
      <c r="C55" s="43"/>
      <c r="D55" s="43"/>
      <c r="E55" s="37" t="s">
        <v>296</v>
      </c>
      <c r="F55" s="43"/>
      <c r="G55" s="43"/>
      <c r="H55" s="43"/>
      <c r="I55" s="43"/>
      <c r="J55" s="44"/>
    </row>
    <row r="56">
      <c r="A56" s="35" t="s">
        <v>171</v>
      </c>
      <c r="B56" s="35">
        <v>12</v>
      </c>
      <c r="C56" s="36" t="s">
        <v>292</v>
      </c>
      <c r="D56" s="35" t="s">
        <v>192</v>
      </c>
      <c r="E56" s="37" t="s">
        <v>293</v>
      </c>
      <c r="F56" s="38" t="s">
        <v>241</v>
      </c>
      <c r="G56" s="39">
        <v>1.4399999999999999</v>
      </c>
      <c r="H56" s="40">
        <v>0</v>
      </c>
      <c r="I56" s="40">
        <f>ROUND(G56*H56,P4)</f>
        <v>0</v>
      </c>
      <c r="J56" s="38" t="s">
        <v>271</v>
      </c>
      <c r="O56" s="41">
        <f>I56*0.21</f>
        <v>0</v>
      </c>
      <c r="P56">
        <v>3</v>
      </c>
    </row>
    <row r="57" ht="30">
      <c r="A57" s="35" t="s">
        <v>177</v>
      </c>
      <c r="B57" s="42"/>
      <c r="C57" s="43"/>
      <c r="D57" s="43"/>
      <c r="E57" s="37" t="s">
        <v>297</v>
      </c>
      <c r="F57" s="43"/>
      <c r="G57" s="43"/>
      <c r="H57" s="43"/>
      <c r="I57" s="43"/>
      <c r="J57" s="44"/>
    </row>
    <row r="58">
      <c r="A58" s="35" t="s">
        <v>179</v>
      </c>
      <c r="B58" s="42"/>
      <c r="C58" s="43"/>
      <c r="D58" s="43"/>
      <c r="E58" s="45" t="s">
        <v>1351</v>
      </c>
      <c r="F58" s="43"/>
      <c r="G58" s="43"/>
      <c r="H58" s="43"/>
      <c r="I58" s="43"/>
      <c r="J58" s="44"/>
    </row>
    <row r="59" ht="409.5">
      <c r="A59" s="35" t="s">
        <v>181</v>
      </c>
      <c r="B59" s="42"/>
      <c r="C59" s="43"/>
      <c r="D59" s="43"/>
      <c r="E59" s="37" t="s">
        <v>296</v>
      </c>
      <c r="F59" s="43"/>
      <c r="G59" s="43"/>
      <c r="H59" s="43"/>
      <c r="I59" s="43"/>
      <c r="J59" s="44"/>
    </row>
    <row r="60">
      <c r="A60" s="29" t="s">
        <v>168</v>
      </c>
      <c r="B60" s="30"/>
      <c r="C60" s="31" t="s">
        <v>299</v>
      </c>
      <c r="D60" s="32"/>
      <c r="E60" s="29" t="s">
        <v>300</v>
      </c>
      <c r="F60" s="32"/>
      <c r="G60" s="32"/>
      <c r="H60" s="32"/>
      <c r="I60" s="33">
        <f>SUMIFS(I61:I68,A61:A68,"P")</f>
        <v>0</v>
      </c>
      <c r="J60" s="34"/>
    </row>
    <row r="61" ht="30">
      <c r="A61" s="35" t="s">
        <v>171</v>
      </c>
      <c r="B61" s="35">
        <v>13</v>
      </c>
      <c r="C61" s="36" t="s">
        <v>301</v>
      </c>
      <c r="D61" s="35" t="s">
        <v>173</v>
      </c>
      <c r="E61" s="37" t="s">
        <v>302</v>
      </c>
      <c r="F61" s="38" t="s">
        <v>303</v>
      </c>
      <c r="G61" s="39">
        <v>78.905000000000001</v>
      </c>
      <c r="H61" s="40">
        <v>0</v>
      </c>
      <c r="I61" s="40">
        <f>ROUND(G61*H61,P4)</f>
        <v>0</v>
      </c>
      <c r="J61" s="38" t="s">
        <v>271</v>
      </c>
      <c r="O61" s="41">
        <f>I61*0.21</f>
        <v>0</v>
      </c>
      <c r="P61">
        <v>3</v>
      </c>
    </row>
    <row r="62" ht="30">
      <c r="A62" s="35" t="s">
        <v>177</v>
      </c>
      <c r="B62" s="42"/>
      <c r="C62" s="43"/>
      <c r="D62" s="43"/>
      <c r="E62" s="37" t="s">
        <v>304</v>
      </c>
      <c r="F62" s="43"/>
      <c r="G62" s="43"/>
      <c r="H62" s="43"/>
      <c r="I62" s="43"/>
      <c r="J62" s="44"/>
    </row>
    <row r="63">
      <c r="A63" s="35" t="s">
        <v>179</v>
      </c>
      <c r="B63" s="42"/>
      <c r="C63" s="43"/>
      <c r="D63" s="43"/>
      <c r="E63" s="45" t="s">
        <v>1352</v>
      </c>
      <c r="F63" s="43"/>
      <c r="G63" s="43"/>
      <c r="H63" s="43"/>
      <c r="I63" s="43"/>
      <c r="J63" s="44"/>
    </row>
    <row r="64" ht="285">
      <c r="A64" s="35" t="s">
        <v>181</v>
      </c>
      <c r="B64" s="42"/>
      <c r="C64" s="43"/>
      <c r="D64" s="43"/>
      <c r="E64" s="37" t="s">
        <v>306</v>
      </c>
      <c r="F64" s="43"/>
      <c r="G64" s="43"/>
      <c r="H64" s="43"/>
      <c r="I64" s="43"/>
      <c r="J64" s="44"/>
    </row>
    <row r="65">
      <c r="A65" s="35" t="s">
        <v>171</v>
      </c>
      <c r="B65" s="35">
        <v>14</v>
      </c>
      <c r="C65" s="36" t="s">
        <v>307</v>
      </c>
      <c r="D65" s="35" t="s">
        <v>173</v>
      </c>
      <c r="E65" s="37" t="s">
        <v>308</v>
      </c>
      <c r="F65" s="38" t="s">
        <v>303</v>
      </c>
      <c r="G65" s="39">
        <v>78.905000000000001</v>
      </c>
      <c r="H65" s="40">
        <v>0</v>
      </c>
      <c r="I65" s="40">
        <f>ROUND(G65*H65,P4)</f>
        <v>0</v>
      </c>
      <c r="J65" s="38" t="s">
        <v>176</v>
      </c>
      <c r="O65" s="41">
        <f>I65*0.21</f>
        <v>0</v>
      </c>
      <c r="P65">
        <v>3</v>
      </c>
    </row>
    <row r="66">
      <c r="A66" s="35" t="s">
        <v>177</v>
      </c>
      <c r="B66" s="42"/>
      <c r="C66" s="43"/>
      <c r="D66" s="43"/>
      <c r="E66" s="37" t="s">
        <v>309</v>
      </c>
      <c r="F66" s="43"/>
      <c r="G66" s="43"/>
      <c r="H66" s="43"/>
      <c r="I66" s="43"/>
      <c r="J66" s="44"/>
    </row>
    <row r="67">
      <c r="A67" s="35" t="s">
        <v>179</v>
      </c>
      <c r="B67" s="42"/>
      <c r="C67" s="43"/>
      <c r="D67" s="43"/>
      <c r="E67" s="45" t="s">
        <v>1352</v>
      </c>
      <c r="F67" s="43"/>
      <c r="G67" s="43"/>
      <c r="H67" s="43"/>
      <c r="I67" s="43"/>
      <c r="J67" s="44"/>
    </row>
    <row r="68" ht="75">
      <c r="A68" s="35" t="s">
        <v>181</v>
      </c>
      <c r="B68" s="42"/>
      <c r="C68" s="43"/>
      <c r="D68" s="43"/>
      <c r="E68" s="37" t="s">
        <v>310</v>
      </c>
      <c r="F68" s="43"/>
      <c r="G68" s="43"/>
      <c r="H68" s="43"/>
      <c r="I68" s="43"/>
      <c r="J68" s="44"/>
    </row>
    <row r="69">
      <c r="A69" s="29" t="s">
        <v>168</v>
      </c>
      <c r="B69" s="30"/>
      <c r="C69" s="31" t="s">
        <v>311</v>
      </c>
      <c r="D69" s="32"/>
      <c r="E69" s="29" t="s">
        <v>312</v>
      </c>
      <c r="F69" s="32"/>
      <c r="G69" s="32"/>
      <c r="H69" s="32"/>
      <c r="I69" s="33">
        <f>SUMIFS(I70:I73,A70:A73,"P")</f>
        <v>0</v>
      </c>
      <c r="J69" s="34"/>
    </row>
    <row r="70">
      <c r="A70" s="35" t="s">
        <v>171</v>
      </c>
      <c r="B70" s="35">
        <v>15</v>
      </c>
      <c r="C70" s="36" t="s">
        <v>313</v>
      </c>
      <c r="D70" s="35" t="s">
        <v>173</v>
      </c>
      <c r="E70" s="37" t="s">
        <v>314</v>
      </c>
      <c r="F70" s="38" t="s">
        <v>241</v>
      </c>
      <c r="G70" s="39">
        <v>17.433</v>
      </c>
      <c r="H70" s="40">
        <v>0</v>
      </c>
      <c r="I70" s="40">
        <f>ROUND(G70*H70,P4)</f>
        <v>0</v>
      </c>
      <c r="J70" s="38" t="s">
        <v>271</v>
      </c>
      <c r="O70" s="41">
        <f>I70*0.21</f>
        <v>0</v>
      </c>
      <c r="P70">
        <v>3</v>
      </c>
    </row>
    <row r="71">
      <c r="A71" s="35" t="s">
        <v>177</v>
      </c>
      <c r="B71" s="42"/>
      <c r="C71" s="43"/>
      <c r="D71" s="43"/>
      <c r="E71" s="37" t="s">
        <v>315</v>
      </c>
      <c r="F71" s="43"/>
      <c r="G71" s="43"/>
      <c r="H71" s="43"/>
      <c r="I71" s="43"/>
      <c r="J71" s="44"/>
    </row>
    <row r="72">
      <c r="A72" s="35" t="s">
        <v>179</v>
      </c>
      <c r="B72" s="42"/>
      <c r="C72" s="43"/>
      <c r="D72" s="43"/>
      <c r="E72" s="45" t="s">
        <v>1353</v>
      </c>
      <c r="F72" s="43"/>
      <c r="G72" s="43"/>
      <c r="H72" s="43"/>
      <c r="I72" s="43"/>
      <c r="J72" s="44"/>
    </row>
    <row r="73" ht="409.5">
      <c r="A73" s="35" t="s">
        <v>181</v>
      </c>
      <c r="B73" s="42"/>
      <c r="C73" s="43"/>
      <c r="D73" s="43"/>
      <c r="E73" s="37" t="s">
        <v>317</v>
      </c>
      <c r="F73" s="43"/>
      <c r="G73" s="43"/>
      <c r="H73" s="43"/>
      <c r="I73" s="43"/>
      <c r="J73" s="44"/>
    </row>
    <row r="74">
      <c r="A74" s="29" t="s">
        <v>168</v>
      </c>
      <c r="B74" s="30"/>
      <c r="C74" s="31" t="s">
        <v>318</v>
      </c>
      <c r="D74" s="32"/>
      <c r="E74" s="29" t="s">
        <v>319</v>
      </c>
      <c r="F74" s="32"/>
      <c r="G74" s="32"/>
      <c r="H74" s="32"/>
      <c r="I74" s="33">
        <f>SUMIFS(I75:I78,A75:A78,"P")</f>
        <v>0</v>
      </c>
      <c r="J74" s="34"/>
    </row>
    <row r="75">
      <c r="A75" s="35" t="s">
        <v>171</v>
      </c>
      <c r="B75" s="35">
        <v>16</v>
      </c>
      <c r="C75" s="36" t="s">
        <v>320</v>
      </c>
      <c r="D75" s="35" t="s">
        <v>173</v>
      </c>
      <c r="E75" s="37" t="s">
        <v>321</v>
      </c>
      <c r="F75" s="38" t="s">
        <v>322</v>
      </c>
      <c r="G75" s="39">
        <v>18.350000000000001</v>
      </c>
      <c r="H75" s="40">
        <v>0</v>
      </c>
      <c r="I75" s="40">
        <f>ROUND(G75*H75,P4)</f>
        <v>0</v>
      </c>
      <c r="J75" s="38" t="s">
        <v>271</v>
      </c>
      <c r="O75" s="41">
        <f>I75*0.21</f>
        <v>0</v>
      </c>
      <c r="P75">
        <v>3</v>
      </c>
    </row>
    <row r="76">
      <c r="A76" s="35" t="s">
        <v>177</v>
      </c>
      <c r="B76" s="42"/>
      <c r="C76" s="43"/>
      <c r="D76" s="43"/>
      <c r="E76" s="37" t="s">
        <v>323</v>
      </c>
      <c r="F76" s="43"/>
      <c r="G76" s="43"/>
      <c r="H76" s="43"/>
      <c r="I76" s="43"/>
      <c r="J76" s="44"/>
    </row>
    <row r="77">
      <c r="A77" s="35" t="s">
        <v>179</v>
      </c>
      <c r="B77" s="42"/>
      <c r="C77" s="43"/>
      <c r="D77" s="43"/>
      <c r="E77" s="45" t="s">
        <v>1354</v>
      </c>
      <c r="F77" s="43"/>
      <c r="G77" s="43"/>
      <c r="H77" s="43"/>
      <c r="I77" s="43"/>
      <c r="J77" s="44"/>
    </row>
    <row r="78" ht="90">
      <c r="A78" s="35" t="s">
        <v>181</v>
      </c>
      <c r="B78" s="46"/>
      <c r="C78" s="47"/>
      <c r="D78" s="47"/>
      <c r="E78" s="37" t="s">
        <v>325</v>
      </c>
      <c r="F78" s="47"/>
      <c r="G78" s="47"/>
      <c r="H78" s="47"/>
      <c r="I78" s="47"/>
      <c r="J78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70</v>
      </c>
      <c r="I3" s="23">
        <f>SUMIFS(I9:I106,A9:A106,"SD")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70</v>
      </c>
      <c r="D4" s="20"/>
      <c r="E4" s="21" t="s">
        <v>1346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156</v>
      </c>
      <c r="C5" s="19" t="s">
        <v>70</v>
      </c>
      <c r="D5" s="20"/>
      <c r="E5" s="21" t="s">
        <v>56</v>
      </c>
      <c r="F5" s="15"/>
      <c r="G5" s="15"/>
      <c r="H5" s="15"/>
      <c r="I5" s="15"/>
      <c r="J5" s="17"/>
      <c r="O5">
        <v>0.20999999999999999</v>
      </c>
    </row>
    <row r="6">
      <c r="A6" s="24" t="s">
        <v>157</v>
      </c>
      <c r="B6" s="25" t="s">
        <v>158</v>
      </c>
      <c r="C6" s="7" t="s">
        <v>159</v>
      </c>
      <c r="D6" s="7" t="s">
        <v>160</v>
      </c>
      <c r="E6" s="7" t="s">
        <v>161</v>
      </c>
      <c r="F6" s="7" t="s">
        <v>162</v>
      </c>
      <c r="G6" s="7" t="s">
        <v>163</v>
      </c>
      <c r="H6" s="7" t="s">
        <v>164</v>
      </c>
      <c r="I6" s="7"/>
      <c r="J6" s="26" t="s">
        <v>165</v>
      </c>
    </row>
    <row r="7">
      <c r="A7" s="24"/>
      <c r="B7" s="25"/>
      <c r="C7" s="7"/>
      <c r="D7" s="7"/>
      <c r="E7" s="7"/>
      <c r="F7" s="7"/>
      <c r="G7" s="7"/>
      <c r="H7" s="7" t="s">
        <v>166</v>
      </c>
      <c r="I7" s="7" t="s">
        <v>167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168</v>
      </c>
      <c r="B9" s="30"/>
      <c r="C9" s="31" t="s">
        <v>169</v>
      </c>
      <c r="D9" s="32"/>
      <c r="E9" s="29" t="s">
        <v>170</v>
      </c>
      <c r="F9" s="32"/>
      <c r="G9" s="32"/>
      <c r="H9" s="32"/>
      <c r="I9" s="33">
        <f>SUMIFS(I10:I13,A10:A13,"P")</f>
        <v>0</v>
      </c>
      <c r="J9" s="34"/>
    </row>
    <row r="10">
      <c r="A10" s="35" t="s">
        <v>171</v>
      </c>
      <c r="B10" s="35">
        <v>1</v>
      </c>
      <c r="C10" s="36" t="s">
        <v>367</v>
      </c>
      <c r="D10" s="35" t="s">
        <v>188</v>
      </c>
      <c r="E10" s="37" t="s">
        <v>368</v>
      </c>
      <c r="F10" s="38" t="s">
        <v>263</v>
      </c>
      <c r="G10" s="39">
        <v>39.405999999999999</v>
      </c>
      <c r="H10" s="40">
        <v>0</v>
      </c>
      <c r="I10" s="40">
        <f>ROUND(G10*H10,P4)</f>
        <v>0</v>
      </c>
      <c r="J10" s="38" t="s">
        <v>176</v>
      </c>
      <c r="O10" s="41">
        <f>I10*0.21</f>
        <v>0</v>
      </c>
      <c r="P10">
        <v>3</v>
      </c>
    </row>
    <row r="11">
      <c r="A11" s="35" t="s">
        <v>177</v>
      </c>
      <c r="B11" s="42"/>
      <c r="C11" s="43"/>
      <c r="D11" s="43"/>
      <c r="E11" s="37" t="s">
        <v>369</v>
      </c>
      <c r="F11" s="43"/>
      <c r="G11" s="43"/>
      <c r="H11" s="43"/>
      <c r="I11" s="43"/>
      <c r="J11" s="44"/>
    </row>
    <row r="12">
      <c r="A12" s="35" t="s">
        <v>179</v>
      </c>
      <c r="B12" s="42"/>
      <c r="C12" s="43"/>
      <c r="D12" s="43"/>
      <c r="E12" s="45" t="s">
        <v>1355</v>
      </c>
      <c r="F12" s="43"/>
      <c r="G12" s="43"/>
      <c r="H12" s="43"/>
      <c r="I12" s="43"/>
      <c r="J12" s="44"/>
    </row>
    <row r="13" ht="75">
      <c r="A13" s="35" t="s">
        <v>181</v>
      </c>
      <c r="B13" s="42"/>
      <c r="C13" s="43"/>
      <c r="D13" s="43"/>
      <c r="E13" s="37" t="s">
        <v>371</v>
      </c>
      <c r="F13" s="43"/>
      <c r="G13" s="43"/>
      <c r="H13" s="43"/>
      <c r="I13" s="43"/>
      <c r="J13" s="44"/>
    </row>
    <row r="14">
      <c r="A14" s="29" t="s">
        <v>168</v>
      </c>
      <c r="B14" s="30"/>
      <c r="C14" s="31" t="s">
        <v>237</v>
      </c>
      <c r="D14" s="32"/>
      <c r="E14" s="29" t="s">
        <v>238</v>
      </c>
      <c r="F14" s="32"/>
      <c r="G14" s="32"/>
      <c r="H14" s="32"/>
      <c r="I14" s="33">
        <f>SUMIFS(I15:I58,A15:A58,"P")</f>
        <v>0</v>
      </c>
      <c r="J14" s="34"/>
    </row>
    <row r="15" ht="30">
      <c r="A15" s="35" t="s">
        <v>171</v>
      </c>
      <c r="B15" s="35">
        <v>2</v>
      </c>
      <c r="C15" s="36" t="s">
        <v>574</v>
      </c>
      <c r="D15" s="35" t="s">
        <v>173</v>
      </c>
      <c r="E15" s="37" t="s">
        <v>575</v>
      </c>
      <c r="F15" s="38" t="s">
        <v>241</v>
      </c>
      <c r="G15" s="39">
        <v>61.200000000000003</v>
      </c>
      <c r="H15" s="40">
        <v>0</v>
      </c>
      <c r="I15" s="40">
        <f>ROUND(G15*H15,P4)</f>
        <v>0</v>
      </c>
      <c r="J15" s="38" t="s">
        <v>176</v>
      </c>
      <c r="O15" s="41">
        <f>I15*0.21</f>
        <v>0</v>
      </c>
      <c r="P15">
        <v>3</v>
      </c>
    </row>
    <row r="16" ht="45">
      <c r="A16" s="35" t="s">
        <v>177</v>
      </c>
      <c r="B16" s="42"/>
      <c r="C16" s="43"/>
      <c r="D16" s="43"/>
      <c r="E16" s="37" t="s">
        <v>1356</v>
      </c>
      <c r="F16" s="43"/>
      <c r="G16" s="43"/>
      <c r="H16" s="43"/>
      <c r="I16" s="43"/>
      <c r="J16" s="44"/>
    </row>
    <row r="17">
      <c r="A17" s="35" t="s">
        <v>179</v>
      </c>
      <c r="B17" s="42"/>
      <c r="C17" s="43"/>
      <c r="D17" s="43"/>
      <c r="E17" s="45" t="s">
        <v>1357</v>
      </c>
      <c r="F17" s="43"/>
      <c r="G17" s="43"/>
      <c r="H17" s="43"/>
      <c r="I17" s="43"/>
      <c r="J17" s="44"/>
    </row>
    <row r="18" ht="120">
      <c r="A18" s="35" t="s">
        <v>181</v>
      </c>
      <c r="B18" s="42"/>
      <c r="C18" s="43"/>
      <c r="D18" s="43"/>
      <c r="E18" s="37" t="s">
        <v>573</v>
      </c>
      <c r="F18" s="43"/>
      <c r="G18" s="43"/>
      <c r="H18" s="43"/>
      <c r="I18" s="43"/>
      <c r="J18" s="44"/>
    </row>
    <row r="19">
      <c r="A19" s="35" t="s">
        <v>171</v>
      </c>
      <c r="B19" s="35">
        <v>3</v>
      </c>
      <c r="C19" s="36" t="s">
        <v>372</v>
      </c>
      <c r="D19" s="35" t="s">
        <v>173</v>
      </c>
      <c r="E19" s="37" t="s">
        <v>373</v>
      </c>
      <c r="F19" s="38" t="s">
        <v>241</v>
      </c>
      <c r="G19" s="39">
        <v>47.479999999999997</v>
      </c>
      <c r="H19" s="40">
        <v>0</v>
      </c>
      <c r="I19" s="40">
        <f>ROUND(G19*H19,P4)</f>
        <v>0</v>
      </c>
      <c r="J19" s="38" t="s">
        <v>176</v>
      </c>
      <c r="O19" s="41">
        <f>I19*0.21</f>
        <v>0</v>
      </c>
      <c r="P19">
        <v>3</v>
      </c>
    </row>
    <row r="20">
      <c r="A20" s="35" t="s">
        <v>177</v>
      </c>
      <c r="B20" s="42"/>
      <c r="C20" s="43"/>
      <c r="D20" s="43"/>
      <c r="E20" s="37" t="s">
        <v>374</v>
      </c>
      <c r="F20" s="43"/>
      <c r="G20" s="43"/>
      <c r="H20" s="43"/>
      <c r="I20" s="43"/>
      <c r="J20" s="44"/>
    </row>
    <row r="21">
      <c r="A21" s="35" t="s">
        <v>179</v>
      </c>
      <c r="B21" s="42"/>
      <c r="C21" s="43"/>
      <c r="D21" s="43"/>
      <c r="E21" s="45" t="s">
        <v>1358</v>
      </c>
      <c r="F21" s="43"/>
      <c r="G21" s="43"/>
      <c r="H21" s="43"/>
      <c r="I21" s="43"/>
      <c r="J21" s="44"/>
    </row>
    <row r="22" ht="75">
      <c r="A22" s="35" t="s">
        <v>181</v>
      </c>
      <c r="B22" s="42"/>
      <c r="C22" s="43"/>
      <c r="D22" s="43"/>
      <c r="E22" s="37" t="s">
        <v>376</v>
      </c>
      <c r="F22" s="43"/>
      <c r="G22" s="43"/>
      <c r="H22" s="43"/>
      <c r="I22" s="43"/>
      <c r="J22" s="44"/>
    </row>
    <row r="23">
      <c r="A23" s="35" t="s">
        <v>171</v>
      </c>
      <c r="B23" s="35">
        <v>4</v>
      </c>
      <c r="C23" s="36" t="s">
        <v>377</v>
      </c>
      <c r="D23" s="35" t="s">
        <v>173</v>
      </c>
      <c r="E23" s="37" t="s">
        <v>378</v>
      </c>
      <c r="F23" s="38" t="s">
        <v>241</v>
      </c>
      <c r="G23" s="39">
        <v>32.450000000000003</v>
      </c>
      <c r="H23" s="40">
        <v>0</v>
      </c>
      <c r="I23" s="40">
        <f>ROUND(G23*H23,P4)</f>
        <v>0</v>
      </c>
      <c r="J23" s="38" t="s">
        <v>176</v>
      </c>
      <c r="O23" s="41">
        <f>I23*0.21</f>
        <v>0</v>
      </c>
      <c r="P23">
        <v>3</v>
      </c>
    </row>
    <row r="24">
      <c r="A24" s="35" t="s">
        <v>177</v>
      </c>
      <c r="B24" s="42"/>
      <c r="C24" s="43"/>
      <c r="D24" s="43"/>
      <c r="E24" s="37" t="s">
        <v>662</v>
      </c>
      <c r="F24" s="43"/>
      <c r="G24" s="43"/>
      <c r="H24" s="43"/>
      <c r="I24" s="43"/>
      <c r="J24" s="44"/>
    </row>
    <row r="25">
      <c r="A25" s="35" t="s">
        <v>179</v>
      </c>
      <c r="B25" s="42"/>
      <c r="C25" s="43"/>
      <c r="D25" s="43"/>
      <c r="E25" s="45" t="s">
        <v>1359</v>
      </c>
      <c r="F25" s="43"/>
      <c r="G25" s="43"/>
      <c r="H25" s="43"/>
      <c r="I25" s="43"/>
      <c r="J25" s="44"/>
    </row>
    <row r="26" ht="409.5">
      <c r="A26" s="35" t="s">
        <v>181</v>
      </c>
      <c r="B26" s="42"/>
      <c r="C26" s="43"/>
      <c r="D26" s="43"/>
      <c r="E26" s="37" t="s">
        <v>381</v>
      </c>
      <c r="F26" s="43"/>
      <c r="G26" s="43"/>
      <c r="H26" s="43"/>
      <c r="I26" s="43"/>
      <c r="J26" s="44"/>
    </row>
    <row r="27">
      <c r="A27" s="35" t="s">
        <v>171</v>
      </c>
      <c r="B27" s="35">
        <v>5</v>
      </c>
      <c r="C27" s="36" t="s">
        <v>382</v>
      </c>
      <c r="D27" s="35" t="s">
        <v>173</v>
      </c>
      <c r="E27" s="37" t="s">
        <v>383</v>
      </c>
      <c r="F27" s="38" t="s">
        <v>241</v>
      </c>
      <c r="G27" s="39">
        <v>47.478999999999999</v>
      </c>
      <c r="H27" s="40">
        <v>0</v>
      </c>
      <c r="I27" s="40">
        <f>ROUND(G27*H27,P4)</f>
        <v>0</v>
      </c>
      <c r="J27" s="38" t="s">
        <v>176</v>
      </c>
      <c r="O27" s="41">
        <f>I27*0.21</f>
        <v>0</v>
      </c>
      <c r="P27">
        <v>3</v>
      </c>
    </row>
    <row r="28" ht="30">
      <c r="A28" s="35" t="s">
        <v>177</v>
      </c>
      <c r="B28" s="42"/>
      <c r="C28" s="43"/>
      <c r="D28" s="43"/>
      <c r="E28" s="37" t="s">
        <v>384</v>
      </c>
      <c r="F28" s="43"/>
      <c r="G28" s="43"/>
      <c r="H28" s="43"/>
      <c r="I28" s="43"/>
      <c r="J28" s="44"/>
    </row>
    <row r="29" ht="45">
      <c r="A29" s="35" t="s">
        <v>179</v>
      </c>
      <c r="B29" s="42"/>
      <c r="C29" s="43"/>
      <c r="D29" s="43"/>
      <c r="E29" s="45" t="s">
        <v>1360</v>
      </c>
      <c r="F29" s="43"/>
      <c r="G29" s="43"/>
      <c r="H29" s="43"/>
      <c r="I29" s="43"/>
      <c r="J29" s="44"/>
    </row>
    <row r="30" ht="405">
      <c r="A30" s="35" t="s">
        <v>181</v>
      </c>
      <c r="B30" s="42"/>
      <c r="C30" s="43"/>
      <c r="D30" s="43"/>
      <c r="E30" s="37" t="s">
        <v>386</v>
      </c>
      <c r="F30" s="43"/>
      <c r="G30" s="43"/>
      <c r="H30" s="43"/>
      <c r="I30" s="43"/>
      <c r="J30" s="44"/>
    </row>
    <row r="31">
      <c r="A31" s="35" t="s">
        <v>171</v>
      </c>
      <c r="B31" s="35">
        <v>6</v>
      </c>
      <c r="C31" s="36" t="s">
        <v>245</v>
      </c>
      <c r="D31" s="35" t="s">
        <v>173</v>
      </c>
      <c r="E31" s="37" t="s">
        <v>246</v>
      </c>
      <c r="F31" s="38" t="s">
        <v>241</v>
      </c>
      <c r="G31" s="39">
        <v>141.13</v>
      </c>
      <c r="H31" s="40">
        <v>0</v>
      </c>
      <c r="I31" s="40">
        <f>ROUND(G31*H31,P4)</f>
        <v>0</v>
      </c>
      <c r="J31" s="38" t="s">
        <v>176</v>
      </c>
      <c r="O31" s="41">
        <f>I31*0.21</f>
        <v>0</v>
      </c>
      <c r="P31">
        <v>3</v>
      </c>
    </row>
    <row r="32">
      <c r="A32" s="35" t="s">
        <v>177</v>
      </c>
      <c r="B32" s="42"/>
      <c r="C32" s="43"/>
      <c r="D32" s="43"/>
      <c r="E32" s="37" t="s">
        <v>247</v>
      </c>
      <c r="F32" s="43"/>
      <c r="G32" s="43"/>
      <c r="H32" s="43"/>
      <c r="I32" s="43"/>
      <c r="J32" s="44"/>
    </row>
    <row r="33" ht="60">
      <c r="A33" s="35" t="s">
        <v>179</v>
      </c>
      <c r="B33" s="42"/>
      <c r="C33" s="43"/>
      <c r="D33" s="43"/>
      <c r="E33" s="45" t="s">
        <v>1361</v>
      </c>
      <c r="F33" s="43"/>
      <c r="G33" s="43"/>
      <c r="H33" s="43"/>
      <c r="I33" s="43"/>
      <c r="J33" s="44"/>
    </row>
    <row r="34" ht="270">
      <c r="A34" s="35" t="s">
        <v>181</v>
      </c>
      <c r="B34" s="42"/>
      <c r="C34" s="43"/>
      <c r="D34" s="43"/>
      <c r="E34" s="37" t="s">
        <v>248</v>
      </c>
      <c r="F34" s="43"/>
      <c r="G34" s="43"/>
      <c r="H34" s="43"/>
      <c r="I34" s="43"/>
      <c r="J34" s="44"/>
    </row>
    <row r="35">
      <c r="A35" s="35" t="s">
        <v>171</v>
      </c>
      <c r="B35" s="35">
        <v>7</v>
      </c>
      <c r="C35" s="36" t="s">
        <v>398</v>
      </c>
      <c r="D35" s="35" t="s">
        <v>188</v>
      </c>
      <c r="E35" s="37" t="s">
        <v>399</v>
      </c>
      <c r="F35" s="38" t="s">
        <v>241</v>
      </c>
      <c r="G35" s="39">
        <v>142.40000000000001</v>
      </c>
      <c r="H35" s="40">
        <v>0</v>
      </c>
      <c r="I35" s="40">
        <f>ROUND(G35*H35,P4)</f>
        <v>0</v>
      </c>
      <c r="J35" s="38" t="s">
        <v>271</v>
      </c>
      <c r="O35" s="41">
        <f>I35*0.21</f>
        <v>0</v>
      </c>
      <c r="P35">
        <v>3</v>
      </c>
    </row>
    <row r="36" ht="30">
      <c r="A36" s="35" t="s">
        <v>177</v>
      </c>
      <c r="B36" s="42"/>
      <c r="C36" s="43"/>
      <c r="D36" s="43"/>
      <c r="E36" s="37" t="s">
        <v>588</v>
      </c>
      <c r="F36" s="43"/>
      <c r="G36" s="43"/>
      <c r="H36" s="43"/>
      <c r="I36" s="43"/>
      <c r="J36" s="44"/>
    </row>
    <row r="37">
      <c r="A37" s="35" t="s">
        <v>179</v>
      </c>
      <c r="B37" s="42"/>
      <c r="C37" s="43"/>
      <c r="D37" s="43"/>
      <c r="E37" s="45" t="s">
        <v>1362</v>
      </c>
      <c r="F37" s="43"/>
      <c r="G37" s="43"/>
      <c r="H37" s="43"/>
      <c r="I37" s="43"/>
      <c r="J37" s="44"/>
    </row>
    <row r="38" ht="405">
      <c r="A38" s="35" t="s">
        <v>181</v>
      </c>
      <c r="B38" s="42"/>
      <c r="C38" s="43"/>
      <c r="D38" s="43"/>
      <c r="E38" s="37" t="s">
        <v>402</v>
      </c>
      <c r="F38" s="43"/>
      <c r="G38" s="43"/>
      <c r="H38" s="43"/>
      <c r="I38" s="43"/>
      <c r="J38" s="44"/>
    </row>
    <row r="39">
      <c r="A39" s="35" t="s">
        <v>171</v>
      </c>
      <c r="B39" s="35">
        <v>8</v>
      </c>
      <c r="C39" s="36" t="s">
        <v>398</v>
      </c>
      <c r="D39" s="35" t="s">
        <v>192</v>
      </c>
      <c r="E39" s="37" t="s">
        <v>399</v>
      </c>
      <c r="F39" s="38" t="s">
        <v>241</v>
      </c>
      <c r="G39" s="39">
        <v>112.66</v>
      </c>
      <c r="H39" s="40">
        <v>0</v>
      </c>
      <c r="I39" s="40">
        <f>ROUND(G39*H39,P4)</f>
        <v>0</v>
      </c>
      <c r="J39" s="38" t="s">
        <v>271</v>
      </c>
      <c r="O39" s="41">
        <f>I39*0.21</f>
        <v>0</v>
      </c>
      <c r="P39">
        <v>3</v>
      </c>
    </row>
    <row r="40" ht="30">
      <c r="A40" s="35" t="s">
        <v>177</v>
      </c>
      <c r="B40" s="42"/>
      <c r="C40" s="43"/>
      <c r="D40" s="43"/>
      <c r="E40" s="37" t="s">
        <v>590</v>
      </c>
      <c r="F40" s="43"/>
      <c r="G40" s="43"/>
      <c r="H40" s="43"/>
      <c r="I40" s="43"/>
      <c r="J40" s="44"/>
    </row>
    <row r="41">
      <c r="A41" s="35" t="s">
        <v>179</v>
      </c>
      <c r="B41" s="42"/>
      <c r="C41" s="43"/>
      <c r="D41" s="43"/>
      <c r="E41" s="45" t="s">
        <v>1363</v>
      </c>
      <c r="F41" s="43"/>
      <c r="G41" s="43"/>
      <c r="H41" s="43"/>
      <c r="I41" s="43"/>
      <c r="J41" s="44"/>
    </row>
    <row r="42" ht="405">
      <c r="A42" s="35" t="s">
        <v>181</v>
      </c>
      <c r="B42" s="42"/>
      <c r="C42" s="43"/>
      <c r="D42" s="43"/>
      <c r="E42" s="37" t="s">
        <v>402</v>
      </c>
      <c r="F42" s="43"/>
      <c r="G42" s="43"/>
      <c r="H42" s="43"/>
      <c r="I42" s="43"/>
      <c r="J42" s="44"/>
    </row>
    <row r="43">
      <c r="A43" s="35" t="s">
        <v>171</v>
      </c>
      <c r="B43" s="35">
        <v>9</v>
      </c>
      <c r="C43" s="36" t="s">
        <v>408</v>
      </c>
      <c r="D43" s="35" t="s">
        <v>173</v>
      </c>
      <c r="E43" s="37" t="s">
        <v>409</v>
      </c>
      <c r="F43" s="38" t="s">
        <v>303</v>
      </c>
      <c r="G43" s="39">
        <v>253.75</v>
      </c>
      <c r="H43" s="40">
        <v>0</v>
      </c>
      <c r="I43" s="40">
        <f>ROUND(G43*H43,P4)</f>
        <v>0</v>
      </c>
      <c r="J43" s="38" t="s">
        <v>176</v>
      </c>
      <c r="O43" s="41">
        <f>I43*0.21</f>
        <v>0</v>
      </c>
      <c r="P43">
        <v>3</v>
      </c>
    </row>
    <row r="44">
      <c r="A44" s="35" t="s">
        <v>177</v>
      </c>
      <c r="B44" s="42"/>
      <c r="C44" s="43"/>
      <c r="D44" s="43"/>
      <c r="E44" s="37" t="s">
        <v>410</v>
      </c>
      <c r="F44" s="43"/>
      <c r="G44" s="43"/>
      <c r="H44" s="43"/>
      <c r="I44" s="43"/>
      <c r="J44" s="44"/>
    </row>
    <row r="45">
      <c r="A45" s="35" t="s">
        <v>179</v>
      </c>
      <c r="B45" s="42"/>
      <c r="C45" s="43"/>
      <c r="D45" s="43"/>
      <c r="E45" s="45" t="s">
        <v>1364</v>
      </c>
      <c r="F45" s="43"/>
      <c r="G45" s="43"/>
      <c r="H45" s="43"/>
      <c r="I45" s="43"/>
      <c r="J45" s="44"/>
    </row>
    <row r="46" ht="75">
      <c r="A46" s="35" t="s">
        <v>181</v>
      </c>
      <c r="B46" s="42"/>
      <c r="C46" s="43"/>
      <c r="D46" s="43"/>
      <c r="E46" s="37" t="s">
        <v>412</v>
      </c>
      <c r="F46" s="43"/>
      <c r="G46" s="43"/>
      <c r="H46" s="43"/>
      <c r="I46" s="43"/>
      <c r="J46" s="44"/>
    </row>
    <row r="47">
      <c r="A47" s="35" t="s">
        <v>171</v>
      </c>
      <c r="B47" s="35">
        <v>10</v>
      </c>
      <c r="C47" s="36" t="s">
        <v>413</v>
      </c>
      <c r="D47" s="35" t="s">
        <v>173</v>
      </c>
      <c r="E47" s="37" t="s">
        <v>414</v>
      </c>
      <c r="F47" s="38" t="s">
        <v>303</v>
      </c>
      <c r="G47" s="39">
        <v>182.38999999999999</v>
      </c>
      <c r="H47" s="40">
        <v>0</v>
      </c>
      <c r="I47" s="40">
        <f>ROUND(G47*H47,P4)</f>
        <v>0</v>
      </c>
      <c r="J47" s="38" t="s">
        <v>176</v>
      </c>
      <c r="O47" s="41">
        <f>I47*0.21</f>
        <v>0</v>
      </c>
      <c r="P47">
        <v>3</v>
      </c>
    </row>
    <row r="48">
      <c r="A48" s="35" t="s">
        <v>177</v>
      </c>
      <c r="B48" s="42"/>
      <c r="C48" s="43"/>
      <c r="D48" s="43"/>
      <c r="E48" s="37" t="s">
        <v>415</v>
      </c>
      <c r="F48" s="43"/>
      <c r="G48" s="43"/>
      <c r="H48" s="43"/>
      <c r="I48" s="43"/>
      <c r="J48" s="44"/>
    </row>
    <row r="49">
      <c r="A49" s="35" t="s">
        <v>179</v>
      </c>
      <c r="B49" s="42"/>
      <c r="C49" s="43"/>
      <c r="D49" s="43"/>
      <c r="E49" s="45" t="s">
        <v>1365</v>
      </c>
      <c r="F49" s="43"/>
      <c r="G49" s="43"/>
      <c r="H49" s="43"/>
      <c r="I49" s="43"/>
      <c r="J49" s="44"/>
    </row>
    <row r="50" ht="75">
      <c r="A50" s="35" t="s">
        <v>181</v>
      </c>
      <c r="B50" s="42"/>
      <c r="C50" s="43"/>
      <c r="D50" s="43"/>
      <c r="E50" s="37" t="s">
        <v>417</v>
      </c>
      <c r="F50" s="43"/>
      <c r="G50" s="43"/>
      <c r="H50" s="43"/>
      <c r="I50" s="43"/>
      <c r="J50" s="44"/>
    </row>
    <row r="51">
      <c r="A51" s="35" t="s">
        <v>171</v>
      </c>
      <c r="B51" s="35">
        <v>11</v>
      </c>
      <c r="C51" s="36" t="s">
        <v>418</v>
      </c>
      <c r="D51" s="35" t="s">
        <v>173</v>
      </c>
      <c r="E51" s="37" t="s">
        <v>419</v>
      </c>
      <c r="F51" s="38" t="s">
        <v>241</v>
      </c>
      <c r="G51" s="39">
        <v>15.619999999999999</v>
      </c>
      <c r="H51" s="40">
        <v>0</v>
      </c>
      <c r="I51" s="40">
        <f>ROUND(G51*H51,P4)</f>
        <v>0</v>
      </c>
      <c r="J51" s="38" t="s">
        <v>176</v>
      </c>
      <c r="O51" s="41">
        <f>I51*0.21</f>
        <v>0</v>
      </c>
      <c r="P51">
        <v>3</v>
      </c>
    </row>
    <row r="52">
      <c r="A52" s="35" t="s">
        <v>177</v>
      </c>
      <c r="B52" s="42"/>
      <c r="C52" s="43"/>
      <c r="D52" s="43"/>
      <c r="E52" s="37" t="s">
        <v>420</v>
      </c>
      <c r="F52" s="43"/>
      <c r="G52" s="43"/>
      <c r="H52" s="43"/>
      <c r="I52" s="43"/>
      <c r="J52" s="44"/>
    </row>
    <row r="53">
      <c r="A53" s="35" t="s">
        <v>179</v>
      </c>
      <c r="B53" s="42"/>
      <c r="C53" s="43"/>
      <c r="D53" s="43"/>
      <c r="E53" s="45" t="s">
        <v>1366</v>
      </c>
      <c r="F53" s="43"/>
      <c r="G53" s="43"/>
      <c r="H53" s="43"/>
      <c r="I53" s="43"/>
      <c r="J53" s="44"/>
    </row>
    <row r="54" ht="45">
      <c r="A54" s="35" t="s">
        <v>181</v>
      </c>
      <c r="B54" s="42"/>
      <c r="C54" s="43"/>
      <c r="D54" s="43"/>
      <c r="E54" s="37" t="s">
        <v>422</v>
      </c>
      <c r="F54" s="43"/>
      <c r="G54" s="43"/>
      <c r="H54" s="43"/>
      <c r="I54" s="43"/>
      <c r="J54" s="44"/>
    </row>
    <row r="55">
      <c r="A55" s="35" t="s">
        <v>171</v>
      </c>
      <c r="B55" s="35">
        <v>12</v>
      </c>
      <c r="C55" s="36" t="s">
        <v>423</v>
      </c>
      <c r="D55" s="35" t="s">
        <v>173</v>
      </c>
      <c r="E55" s="37" t="s">
        <v>424</v>
      </c>
      <c r="F55" s="38" t="s">
        <v>303</v>
      </c>
      <c r="G55" s="39">
        <v>30</v>
      </c>
      <c r="H55" s="40">
        <v>0</v>
      </c>
      <c r="I55" s="40">
        <f>ROUND(G55*H55,P4)</f>
        <v>0</v>
      </c>
      <c r="J55" s="38" t="s">
        <v>176</v>
      </c>
      <c r="O55" s="41">
        <f>I55*0.21</f>
        <v>0</v>
      </c>
      <c r="P55">
        <v>3</v>
      </c>
    </row>
    <row r="56" ht="30">
      <c r="A56" s="35" t="s">
        <v>177</v>
      </c>
      <c r="B56" s="42"/>
      <c r="C56" s="43"/>
      <c r="D56" s="43"/>
      <c r="E56" s="37" t="s">
        <v>425</v>
      </c>
      <c r="F56" s="43"/>
      <c r="G56" s="43"/>
      <c r="H56" s="43"/>
      <c r="I56" s="43"/>
      <c r="J56" s="44"/>
    </row>
    <row r="57">
      <c r="A57" s="35" t="s">
        <v>179</v>
      </c>
      <c r="B57" s="42"/>
      <c r="C57" s="43"/>
      <c r="D57" s="43"/>
      <c r="E57" s="45" t="s">
        <v>823</v>
      </c>
      <c r="F57" s="43"/>
      <c r="G57" s="43"/>
      <c r="H57" s="43"/>
      <c r="I57" s="43"/>
      <c r="J57" s="44"/>
    </row>
    <row r="58" ht="75">
      <c r="A58" s="35" t="s">
        <v>181</v>
      </c>
      <c r="B58" s="42"/>
      <c r="C58" s="43"/>
      <c r="D58" s="43"/>
      <c r="E58" s="37" t="s">
        <v>427</v>
      </c>
      <c r="F58" s="43"/>
      <c r="G58" s="43"/>
      <c r="H58" s="43"/>
      <c r="I58" s="43"/>
      <c r="J58" s="44"/>
    </row>
    <row r="59">
      <c r="A59" s="29" t="s">
        <v>168</v>
      </c>
      <c r="B59" s="30"/>
      <c r="C59" s="31" t="s">
        <v>259</v>
      </c>
      <c r="D59" s="32"/>
      <c r="E59" s="29" t="s">
        <v>260</v>
      </c>
      <c r="F59" s="32"/>
      <c r="G59" s="32"/>
      <c r="H59" s="32"/>
      <c r="I59" s="33">
        <f>SUMIFS(I60:I63,A60:A63,"P")</f>
        <v>0</v>
      </c>
      <c r="J59" s="34"/>
    </row>
    <row r="60">
      <c r="A60" s="35" t="s">
        <v>171</v>
      </c>
      <c r="B60" s="35">
        <v>13</v>
      </c>
      <c r="C60" s="36" t="s">
        <v>432</v>
      </c>
      <c r="D60" s="35" t="s">
        <v>173</v>
      </c>
      <c r="E60" s="37" t="s">
        <v>433</v>
      </c>
      <c r="F60" s="38" t="s">
        <v>303</v>
      </c>
      <c r="G60" s="39">
        <v>253.75</v>
      </c>
      <c r="H60" s="40">
        <v>0</v>
      </c>
      <c r="I60" s="40">
        <f>ROUND(G60*H60,P4)</f>
        <v>0</v>
      </c>
      <c r="J60" s="38" t="s">
        <v>271</v>
      </c>
      <c r="O60" s="41">
        <f>I60*0.21</f>
        <v>0</v>
      </c>
      <c r="P60">
        <v>3</v>
      </c>
    </row>
    <row r="61" ht="75">
      <c r="A61" s="35" t="s">
        <v>177</v>
      </c>
      <c r="B61" s="42"/>
      <c r="C61" s="43"/>
      <c r="D61" s="43"/>
      <c r="E61" s="37" t="s">
        <v>1063</v>
      </c>
      <c r="F61" s="43"/>
      <c r="G61" s="43"/>
      <c r="H61" s="43"/>
      <c r="I61" s="43"/>
      <c r="J61" s="44"/>
    </row>
    <row r="62">
      <c r="A62" s="35" t="s">
        <v>179</v>
      </c>
      <c r="B62" s="42"/>
      <c r="C62" s="43"/>
      <c r="D62" s="43"/>
      <c r="E62" s="45" t="s">
        <v>1364</v>
      </c>
      <c r="F62" s="43"/>
      <c r="G62" s="43"/>
      <c r="H62" s="43"/>
      <c r="I62" s="43"/>
      <c r="J62" s="44"/>
    </row>
    <row r="63" ht="150">
      <c r="A63" s="35" t="s">
        <v>181</v>
      </c>
      <c r="B63" s="42"/>
      <c r="C63" s="43"/>
      <c r="D63" s="43"/>
      <c r="E63" s="37" t="s">
        <v>435</v>
      </c>
      <c r="F63" s="43"/>
      <c r="G63" s="43"/>
      <c r="H63" s="43"/>
      <c r="I63" s="43"/>
      <c r="J63" s="44"/>
    </row>
    <row r="64">
      <c r="A64" s="29" t="s">
        <v>168</v>
      </c>
      <c r="B64" s="30"/>
      <c r="C64" s="31" t="s">
        <v>267</v>
      </c>
      <c r="D64" s="32"/>
      <c r="E64" s="29" t="s">
        <v>268</v>
      </c>
      <c r="F64" s="32"/>
      <c r="G64" s="32"/>
      <c r="H64" s="32"/>
      <c r="I64" s="33">
        <f>SUMIFS(I65:I76,A65:A76,"P")</f>
        <v>0</v>
      </c>
      <c r="J64" s="34"/>
    </row>
    <row r="65">
      <c r="A65" s="35" t="s">
        <v>171</v>
      </c>
      <c r="B65" s="35">
        <v>14</v>
      </c>
      <c r="C65" s="36" t="s">
        <v>606</v>
      </c>
      <c r="D65" s="35" t="s">
        <v>173</v>
      </c>
      <c r="E65" s="37" t="s">
        <v>607</v>
      </c>
      <c r="F65" s="38" t="s">
        <v>241</v>
      </c>
      <c r="G65" s="39">
        <v>4</v>
      </c>
      <c r="H65" s="40">
        <v>0</v>
      </c>
      <c r="I65" s="40">
        <f>ROUND(G65*H65,P4)</f>
        <v>0</v>
      </c>
      <c r="J65" s="38" t="s">
        <v>176</v>
      </c>
      <c r="O65" s="41">
        <f>I65*0.21</f>
        <v>0</v>
      </c>
      <c r="P65">
        <v>3</v>
      </c>
    </row>
    <row r="66">
      <c r="A66" s="35" t="s">
        <v>177</v>
      </c>
      <c r="B66" s="42"/>
      <c r="C66" s="43"/>
      <c r="D66" s="43"/>
      <c r="E66" s="37" t="s">
        <v>608</v>
      </c>
      <c r="F66" s="43"/>
      <c r="G66" s="43"/>
      <c r="H66" s="43"/>
      <c r="I66" s="43"/>
      <c r="J66" s="44"/>
    </row>
    <row r="67">
      <c r="A67" s="35" t="s">
        <v>179</v>
      </c>
      <c r="B67" s="42"/>
      <c r="C67" s="43"/>
      <c r="D67" s="43"/>
      <c r="E67" s="45" t="s">
        <v>1367</v>
      </c>
      <c r="F67" s="43"/>
      <c r="G67" s="43"/>
      <c r="H67" s="43"/>
      <c r="I67" s="43"/>
      <c r="J67" s="44"/>
    </row>
    <row r="68" ht="105">
      <c r="A68" s="35" t="s">
        <v>181</v>
      </c>
      <c r="B68" s="42"/>
      <c r="C68" s="43"/>
      <c r="D68" s="43"/>
      <c r="E68" s="37" t="s">
        <v>286</v>
      </c>
      <c r="F68" s="43"/>
      <c r="G68" s="43"/>
      <c r="H68" s="43"/>
      <c r="I68" s="43"/>
      <c r="J68" s="44"/>
    </row>
    <row r="69">
      <c r="A69" s="35" t="s">
        <v>171</v>
      </c>
      <c r="B69" s="35">
        <v>15</v>
      </c>
      <c r="C69" s="36" t="s">
        <v>610</v>
      </c>
      <c r="D69" s="35" t="s">
        <v>173</v>
      </c>
      <c r="E69" s="37" t="s">
        <v>611</v>
      </c>
      <c r="F69" s="38" t="s">
        <v>241</v>
      </c>
      <c r="G69" s="39">
        <v>81</v>
      </c>
      <c r="H69" s="40">
        <v>0</v>
      </c>
      <c r="I69" s="40">
        <f>ROUND(G69*H69,P4)</f>
        <v>0</v>
      </c>
      <c r="J69" s="38" t="s">
        <v>271</v>
      </c>
      <c r="O69" s="41">
        <f>I69*0.21</f>
        <v>0</v>
      </c>
      <c r="P69">
        <v>3</v>
      </c>
    </row>
    <row r="70" ht="30">
      <c r="A70" s="35" t="s">
        <v>177</v>
      </c>
      <c r="B70" s="42"/>
      <c r="C70" s="43"/>
      <c r="D70" s="43"/>
      <c r="E70" s="37" t="s">
        <v>612</v>
      </c>
      <c r="F70" s="43"/>
      <c r="G70" s="43"/>
      <c r="H70" s="43"/>
      <c r="I70" s="43"/>
      <c r="J70" s="44"/>
    </row>
    <row r="71">
      <c r="A71" s="35" t="s">
        <v>179</v>
      </c>
      <c r="B71" s="42"/>
      <c r="C71" s="43"/>
      <c r="D71" s="43"/>
      <c r="E71" s="45" t="s">
        <v>1368</v>
      </c>
      <c r="F71" s="43"/>
      <c r="G71" s="43"/>
      <c r="H71" s="43"/>
      <c r="I71" s="43"/>
      <c r="J71" s="44"/>
    </row>
    <row r="72" ht="105">
      <c r="A72" s="35" t="s">
        <v>181</v>
      </c>
      <c r="B72" s="42"/>
      <c r="C72" s="43"/>
      <c r="D72" s="43"/>
      <c r="E72" s="37" t="s">
        <v>614</v>
      </c>
      <c r="F72" s="43"/>
      <c r="G72" s="43"/>
      <c r="H72" s="43"/>
      <c r="I72" s="43"/>
      <c r="J72" s="44"/>
    </row>
    <row r="73">
      <c r="A73" s="35" t="s">
        <v>171</v>
      </c>
      <c r="B73" s="35">
        <v>16</v>
      </c>
      <c r="C73" s="36" t="s">
        <v>615</v>
      </c>
      <c r="D73" s="35" t="s">
        <v>173</v>
      </c>
      <c r="E73" s="37" t="s">
        <v>616</v>
      </c>
      <c r="F73" s="38" t="s">
        <v>241</v>
      </c>
      <c r="G73" s="39">
        <v>10</v>
      </c>
      <c r="H73" s="40">
        <v>0</v>
      </c>
      <c r="I73" s="40">
        <f>ROUND(G73*H73,P4)</f>
        <v>0</v>
      </c>
      <c r="J73" s="38" t="s">
        <v>176</v>
      </c>
      <c r="O73" s="41">
        <f>I73*0.21</f>
        <v>0</v>
      </c>
      <c r="P73">
        <v>3</v>
      </c>
    </row>
    <row r="74" ht="30">
      <c r="A74" s="35" t="s">
        <v>177</v>
      </c>
      <c r="B74" s="42"/>
      <c r="C74" s="43"/>
      <c r="D74" s="43"/>
      <c r="E74" s="37" t="s">
        <v>617</v>
      </c>
      <c r="F74" s="43"/>
      <c r="G74" s="43"/>
      <c r="H74" s="43"/>
      <c r="I74" s="43"/>
      <c r="J74" s="44"/>
    </row>
    <row r="75">
      <c r="A75" s="35" t="s">
        <v>179</v>
      </c>
      <c r="B75" s="42"/>
      <c r="C75" s="43"/>
      <c r="D75" s="43"/>
      <c r="E75" s="45" t="s">
        <v>1369</v>
      </c>
      <c r="F75" s="43"/>
      <c r="G75" s="43"/>
      <c r="H75" s="43"/>
      <c r="I75" s="43"/>
      <c r="J75" s="44"/>
    </row>
    <row r="76" ht="120">
      <c r="A76" s="35" t="s">
        <v>181</v>
      </c>
      <c r="B76" s="42"/>
      <c r="C76" s="43"/>
      <c r="D76" s="43"/>
      <c r="E76" s="37" t="s">
        <v>619</v>
      </c>
      <c r="F76" s="43"/>
      <c r="G76" s="43"/>
      <c r="H76" s="43"/>
      <c r="I76" s="43"/>
      <c r="J76" s="44"/>
    </row>
    <row r="77">
      <c r="A77" s="29" t="s">
        <v>168</v>
      </c>
      <c r="B77" s="30"/>
      <c r="C77" s="31" t="s">
        <v>462</v>
      </c>
      <c r="D77" s="32"/>
      <c r="E77" s="29" t="s">
        <v>56</v>
      </c>
      <c r="F77" s="32"/>
      <c r="G77" s="32"/>
      <c r="H77" s="32"/>
      <c r="I77" s="33">
        <f>SUMIFS(I78:I101,A78:A101,"P")</f>
        <v>0</v>
      </c>
      <c r="J77" s="34"/>
    </row>
    <row r="78">
      <c r="A78" s="35" t="s">
        <v>171</v>
      </c>
      <c r="B78" s="35">
        <v>17</v>
      </c>
      <c r="C78" s="36" t="s">
        <v>468</v>
      </c>
      <c r="D78" s="35" t="s">
        <v>173</v>
      </c>
      <c r="E78" s="37" t="s">
        <v>469</v>
      </c>
      <c r="F78" s="38" t="s">
        <v>303</v>
      </c>
      <c r="G78" s="39">
        <v>253.75</v>
      </c>
      <c r="H78" s="40">
        <v>0</v>
      </c>
      <c r="I78" s="40">
        <f>ROUND(G78*H78,P4)</f>
        <v>0</v>
      </c>
      <c r="J78" s="38" t="s">
        <v>176</v>
      </c>
      <c r="O78" s="41">
        <f>I78*0.21</f>
        <v>0</v>
      </c>
      <c r="P78">
        <v>3</v>
      </c>
    </row>
    <row r="79">
      <c r="A79" s="35" t="s">
        <v>177</v>
      </c>
      <c r="B79" s="42"/>
      <c r="C79" s="43"/>
      <c r="D79" s="43"/>
      <c r="E79" s="37" t="s">
        <v>1150</v>
      </c>
      <c r="F79" s="43"/>
      <c r="G79" s="43"/>
      <c r="H79" s="43"/>
      <c r="I79" s="43"/>
      <c r="J79" s="44"/>
    </row>
    <row r="80">
      <c r="A80" s="35" t="s">
        <v>179</v>
      </c>
      <c r="B80" s="42"/>
      <c r="C80" s="43"/>
      <c r="D80" s="43"/>
      <c r="E80" s="45" t="s">
        <v>1370</v>
      </c>
      <c r="F80" s="43"/>
      <c r="G80" s="43"/>
      <c r="H80" s="43"/>
      <c r="I80" s="43"/>
      <c r="J80" s="44"/>
    </row>
    <row r="81" ht="90">
      <c r="A81" s="35" t="s">
        <v>181</v>
      </c>
      <c r="B81" s="42"/>
      <c r="C81" s="43"/>
      <c r="D81" s="43"/>
      <c r="E81" s="37" t="s">
        <v>467</v>
      </c>
      <c r="F81" s="43"/>
      <c r="G81" s="43"/>
      <c r="H81" s="43"/>
      <c r="I81" s="43"/>
      <c r="J81" s="44"/>
    </row>
    <row r="82" ht="30">
      <c r="A82" s="35" t="s">
        <v>171</v>
      </c>
      <c r="B82" s="35">
        <v>18</v>
      </c>
      <c r="C82" s="36" t="s">
        <v>1152</v>
      </c>
      <c r="D82" s="35" t="s">
        <v>173</v>
      </c>
      <c r="E82" s="37" t="s">
        <v>1153</v>
      </c>
      <c r="F82" s="38" t="s">
        <v>303</v>
      </c>
      <c r="G82" s="39">
        <v>217.21000000000001</v>
      </c>
      <c r="H82" s="40">
        <v>0</v>
      </c>
      <c r="I82" s="40">
        <f>ROUND(G82*H82,P4)</f>
        <v>0</v>
      </c>
      <c r="J82" s="38" t="s">
        <v>176</v>
      </c>
      <c r="O82" s="41">
        <f>I82*0.21</f>
        <v>0</v>
      </c>
      <c r="P82">
        <v>3</v>
      </c>
    </row>
    <row r="83">
      <c r="A83" s="35" t="s">
        <v>177</v>
      </c>
      <c r="B83" s="42"/>
      <c r="C83" s="43"/>
      <c r="D83" s="43"/>
      <c r="E83" s="37" t="s">
        <v>1154</v>
      </c>
      <c r="F83" s="43"/>
      <c r="G83" s="43"/>
      <c r="H83" s="43"/>
      <c r="I83" s="43"/>
      <c r="J83" s="44"/>
    </row>
    <row r="84">
      <c r="A84" s="35" t="s">
        <v>179</v>
      </c>
      <c r="B84" s="42"/>
      <c r="C84" s="43"/>
      <c r="D84" s="43"/>
      <c r="E84" s="45" t="s">
        <v>1371</v>
      </c>
      <c r="F84" s="43"/>
      <c r="G84" s="43"/>
      <c r="H84" s="43"/>
      <c r="I84" s="43"/>
      <c r="J84" s="44"/>
    </row>
    <row r="85" ht="150">
      <c r="A85" s="35" t="s">
        <v>181</v>
      </c>
      <c r="B85" s="42"/>
      <c r="C85" s="43"/>
      <c r="D85" s="43"/>
      <c r="E85" s="37" t="s">
        <v>1156</v>
      </c>
      <c r="F85" s="43"/>
      <c r="G85" s="43"/>
      <c r="H85" s="43"/>
      <c r="I85" s="43"/>
      <c r="J85" s="44"/>
    </row>
    <row r="86">
      <c r="A86" s="35" t="s">
        <v>171</v>
      </c>
      <c r="B86" s="35">
        <v>19</v>
      </c>
      <c r="C86" s="36" t="s">
        <v>472</v>
      </c>
      <c r="D86" s="35" t="s">
        <v>173</v>
      </c>
      <c r="E86" s="37" t="s">
        <v>473</v>
      </c>
      <c r="F86" s="38" t="s">
        <v>303</v>
      </c>
      <c r="G86" s="39">
        <v>50.200000000000003</v>
      </c>
      <c r="H86" s="40">
        <v>0</v>
      </c>
      <c r="I86" s="40">
        <f>ROUND(G86*H86,P4)</f>
        <v>0</v>
      </c>
      <c r="J86" s="38" t="s">
        <v>271</v>
      </c>
      <c r="O86" s="41">
        <f>I86*0.21</f>
        <v>0</v>
      </c>
      <c r="P86">
        <v>3</v>
      </c>
    </row>
    <row r="87">
      <c r="A87" s="35" t="s">
        <v>177</v>
      </c>
      <c r="B87" s="42"/>
      <c r="C87" s="43"/>
      <c r="D87" s="43"/>
      <c r="E87" s="37" t="s">
        <v>474</v>
      </c>
      <c r="F87" s="43"/>
      <c r="G87" s="43"/>
      <c r="H87" s="43"/>
      <c r="I87" s="43"/>
      <c r="J87" s="44"/>
    </row>
    <row r="88">
      <c r="A88" s="35" t="s">
        <v>179</v>
      </c>
      <c r="B88" s="42"/>
      <c r="C88" s="43"/>
      <c r="D88" s="43"/>
      <c r="E88" s="45" t="s">
        <v>1372</v>
      </c>
      <c r="F88" s="43"/>
      <c r="G88" s="43"/>
      <c r="H88" s="43"/>
      <c r="I88" s="43"/>
      <c r="J88" s="44"/>
    </row>
    <row r="89" ht="120">
      <c r="A89" s="35" t="s">
        <v>181</v>
      </c>
      <c r="B89" s="42"/>
      <c r="C89" s="43"/>
      <c r="D89" s="43"/>
      <c r="E89" s="37" t="s">
        <v>476</v>
      </c>
      <c r="F89" s="43"/>
      <c r="G89" s="43"/>
      <c r="H89" s="43"/>
      <c r="I89" s="43"/>
      <c r="J89" s="44"/>
    </row>
    <row r="90">
      <c r="A90" s="35" t="s">
        <v>171</v>
      </c>
      <c r="B90" s="35">
        <v>20</v>
      </c>
      <c r="C90" s="36" t="s">
        <v>477</v>
      </c>
      <c r="D90" s="35" t="s">
        <v>173</v>
      </c>
      <c r="E90" s="37" t="s">
        <v>478</v>
      </c>
      <c r="F90" s="38" t="s">
        <v>303</v>
      </c>
      <c r="G90" s="39">
        <v>217.21000000000001</v>
      </c>
      <c r="H90" s="40">
        <v>0</v>
      </c>
      <c r="I90" s="40">
        <f>ROUND(G90*H90,P4)</f>
        <v>0</v>
      </c>
      <c r="J90" s="38" t="s">
        <v>176</v>
      </c>
      <c r="O90" s="41">
        <f>I90*0.21</f>
        <v>0</v>
      </c>
      <c r="P90">
        <v>3</v>
      </c>
    </row>
    <row r="91" ht="30">
      <c r="A91" s="35" t="s">
        <v>177</v>
      </c>
      <c r="B91" s="42"/>
      <c r="C91" s="43"/>
      <c r="D91" s="43"/>
      <c r="E91" s="37" t="s">
        <v>479</v>
      </c>
      <c r="F91" s="43"/>
      <c r="G91" s="43"/>
      <c r="H91" s="43"/>
      <c r="I91" s="43"/>
      <c r="J91" s="44"/>
    </row>
    <row r="92">
      <c r="A92" s="35" t="s">
        <v>179</v>
      </c>
      <c r="B92" s="42"/>
      <c r="C92" s="43"/>
      <c r="D92" s="43"/>
      <c r="E92" s="45" t="s">
        <v>1373</v>
      </c>
      <c r="F92" s="43"/>
      <c r="G92" s="43"/>
      <c r="H92" s="43"/>
      <c r="I92" s="43"/>
      <c r="J92" s="44"/>
    </row>
    <row r="93" ht="120">
      <c r="A93" s="35" t="s">
        <v>181</v>
      </c>
      <c r="B93" s="42"/>
      <c r="C93" s="43"/>
      <c r="D93" s="43"/>
      <c r="E93" s="37" t="s">
        <v>481</v>
      </c>
      <c r="F93" s="43"/>
      <c r="G93" s="43"/>
      <c r="H93" s="43"/>
      <c r="I93" s="43"/>
      <c r="J93" s="44"/>
    </row>
    <row r="94">
      <c r="A94" s="35" t="s">
        <v>171</v>
      </c>
      <c r="B94" s="35">
        <v>21</v>
      </c>
      <c r="C94" s="36" t="s">
        <v>1159</v>
      </c>
      <c r="D94" s="35" t="s">
        <v>173</v>
      </c>
      <c r="E94" s="37" t="s">
        <v>1160</v>
      </c>
      <c r="F94" s="38" t="s">
        <v>303</v>
      </c>
      <c r="G94" s="39">
        <v>203</v>
      </c>
      <c r="H94" s="40">
        <v>0</v>
      </c>
      <c r="I94" s="40">
        <f>ROUND(G94*H94,P4)</f>
        <v>0</v>
      </c>
      <c r="J94" s="38" t="s">
        <v>176</v>
      </c>
      <c r="O94" s="41">
        <f>I94*0.21</f>
        <v>0</v>
      </c>
      <c r="P94">
        <v>3</v>
      </c>
    </row>
    <row r="95" ht="45">
      <c r="A95" s="35" t="s">
        <v>177</v>
      </c>
      <c r="B95" s="42"/>
      <c r="C95" s="43"/>
      <c r="D95" s="43"/>
      <c r="E95" s="37" t="s">
        <v>1161</v>
      </c>
      <c r="F95" s="43"/>
      <c r="G95" s="43"/>
      <c r="H95" s="43"/>
      <c r="I95" s="43"/>
      <c r="J95" s="44"/>
    </row>
    <row r="96">
      <c r="A96" s="35" t="s">
        <v>179</v>
      </c>
      <c r="B96" s="42"/>
      <c r="C96" s="43"/>
      <c r="D96" s="43"/>
      <c r="E96" s="45" t="s">
        <v>1374</v>
      </c>
      <c r="F96" s="43"/>
      <c r="G96" s="43"/>
      <c r="H96" s="43"/>
      <c r="I96" s="43"/>
      <c r="J96" s="44"/>
    </row>
    <row r="97" ht="120">
      <c r="A97" s="35" t="s">
        <v>181</v>
      </c>
      <c r="B97" s="42"/>
      <c r="C97" s="43"/>
      <c r="D97" s="43"/>
      <c r="E97" s="37" t="s">
        <v>1163</v>
      </c>
      <c r="F97" s="43"/>
      <c r="G97" s="43"/>
      <c r="H97" s="43"/>
      <c r="I97" s="43"/>
      <c r="J97" s="44"/>
    </row>
    <row r="98">
      <c r="A98" s="35" t="s">
        <v>171</v>
      </c>
      <c r="B98" s="35">
        <v>22</v>
      </c>
      <c r="C98" s="36" t="s">
        <v>499</v>
      </c>
      <c r="D98" s="35" t="s">
        <v>173</v>
      </c>
      <c r="E98" s="37" t="s">
        <v>500</v>
      </c>
      <c r="F98" s="38" t="s">
        <v>303</v>
      </c>
      <c r="G98" s="39">
        <v>217.21000000000001</v>
      </c>
      <c r="H98" s="40">
        <v>0</v>
      </c>
      <c r="I98" s="40">
        <f>ROUND(G98*H98,P4)</f>
        <v>0</v>
      </c>
      <c r="J98" s="38" t="s">
        <v>176</v>
      </c>
      <c r="O98" s="41">
        <f>I98*0.21</f>
        <v>0</v>
      </c>
      <c r="P98">
        <v>3</v>
      </c>
    </row>
    <row r="99" ht="30">
      <c r="A99" s="35" t="s">
        <v>177</v>
      </c>
      <c r="B99" s="42"/>
      <c r="C99" s="43"/>
      <c r="D99" s="43"/>
      <c r="E99" s="37" t="s">
        <v>1164</v>
      </c>
      <c r="F99" s="43"/>
      <c r="G99" s="43"/>
      <c r="H99" s="43"/>
      <c r="I99" s="43"/>
      <c r="J99" s="44"/>
    </row>
    <row r="100">
      <c r="A100" s="35" t="s">
        <v>179</v>
      </c>
      <c r="B100" s="42"/>
      <c r="C100" s="43"/>
      <c r="D100" s="43"/>
      <c r="E100" s="45" t="s">
        <v>1373</v>
      </c>
      <c r="F100" s="43"/>
      <c r="G100" s="43"/>
      <c r="H100" s="43"/>
      <c r="I100" s="43"/>
      <c r="J100" s="44"/>
    </row>
    <row r="101" ht="75">
      <c r="A101" s="35" t="s">
        <v>181</v>
      </c>
      <c r="B101" s="42"/>
      <c r="C101" s="43"/>
      <c r="D101" s="43"/>
      <c r="E101" s="37" t="s">
        <v>503</v>
      </c>
      <c r="F101" s="43"/>
      <c r="G101" s="43"/>
      <c r="H101" s="43"/>
      <c r="I101" s="43"/>
      <c r="J101" s="44"/>
    </row>
    <row r="102">
      <c r="A102" s="29" t="s">
        <v>168</v>
      </c>
      <c r="B102" s="30"/>
      <c r="C102" s="31" t="s">
        <v>318</v>
      </c>
      <c r="D102" s="32"/>
      <c r="E102" s="29" t="s">
        <v>319</v>
      </c>
      <c r="F102" s="32"/>
      <c r="G102" s="32"/>
      <c r="H102" s="32"/>
      <c r="I102" s="33">
        <f>SUMIFS(I103:I106,A103:A106,"P")</f>
        <v>0</v>
      </c>
      <c r="J102" s="34"/>
    </row>
    <row r="103" ht="30">
      <c r="A103" s="35" t="s">
        <v>171</v>
      </c>
      <c r="B103" s="35">
        <v>23</v>
      </c>
      <c r="C103" s="36" t="s">
        <v>508</v>
      </c>
      <c r="D103" s="35" t="s">
        <v>173</v>
      </c>
      <c r="E103" s="37" t="s">
        <v>509</v>
      </c>
      <c r="F103" s="38" t="s">
        <v>322</v>
      </c>
      <c r="G103" s="39">
        <v>29</v>
      </c>
      <c r="H103" s="40">
        <v>0</v>
      </c>
      <c r="I103" s="40">
        <f>ROUND(G103*H103,P4)</f>
        <v>0</v>
      </c>
      <c r="J103" s="38" t="s">
        <v>176</v>
      </c>
      <c r="O103" s="41">
        <f>I103*0.21</f>
        <v>0</v>
      </c>
      <c r="P103">
        <v>3</v>
      </c>
    </row>
    <row r="104" ht="45">
      <c r="A104" s="35" t="s">
        <v>177</v>
      </c>
      <c r="B104" s="42"/>
      <c r="C104" s="43"/>
      <c r="D104" s="43"/>
      <c r="E104" s="37" t="s">
        <v>510</v>
      </c>
      <c r="F104" s="43"/>
      <c r="G104" s="43"/>
      <c r="H104" s="43"/>
      <c r="I104" s="43"/>
      <c r="J104" s="44"/>
    </row>
    <row r="105">
      <c r="A105" s="35" t="s">
        <v>179</v>
      </c>
      <c r="B105" s="42"/>
      <c r="C105" s="43"/>
      <c r="D105" s="43"/>
      <c r="E105" s="45" t="s">
        <v>1375</v>
      </c>
      <c r="F105" s="43"/>
      <c r="G105" s="43"/>
      <c r="H105" s="43"/>
      <c r="I105" s="43"/>
      <c r="J105" s="44"/>
    </row>
    <row r="106" ht="225">
      <c r="A106" s="35" t="s">
        <v>181</v>
      </c>
      <c r="B106" s="46"/>
      <c r="C106" s="47"/>
      <c r="D106" s="47"/>
      <c r="E106" s="37" t="s">
        <v>512</v>
      </c>
      <c r="F106" s="47"/>
      <c r="G106" s="47"/>
      <c r="H106" s="47"/>
      <c r="I106" s="47"/>
      <c r="J106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71</v>
      </c>
      <c r="I3" s="23">
        <f>SUMIFS(I9:I88,A9:A88,"SD")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1376</v>
      </c>
      <c r="D4" s="20"/>
      <c r="E4" s="21" t="s">
        <v>1377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156</v>
      </c>
      <c r="C5" s="19" t="s">
        <v>71</v>
      </c>
      <c r="D5" s="20"/>
      <c r="E5" s="21" t="s">
        <v>72</v>
      </c>
      <c r="F5" s="15"/>
      <c r="G5" s="15"/>
      <c r="H5" s="15"/>
      <c r="I5" s="15"/>
      <c r="J5" s="17"/>
      <c r="O5">
        <v>0.20999999999999999</v>
      </c>
    </row>
    <row r="6">
      <c r="A6" s="24" t="s">
        <v>157</v>
      </c>
      <c r="B6" s="25" t="s">
        <v>158</v>
      </c>
      <c r="C6" s="7" t="s">
        <v>159</v>
      </c>
      <c r="D6" s="7" t="s">
        <v>160</v>
      </c>
      <c r="E6" s="7" t="s">
        <v>161</v>
      </c>
      <c r="F6" s="7" t="s">
        <v>162</v>
      </c>
      <c r="G6" s="7" t="s">
        <v>163</v>
      </c>
      <c r="H6" s="7" t="s">
        <v>164</v>
      </c>
      <c r="I6" s="7"/>
      <c r="J6" s="26" t="s">
        <v>165</v>
      </c>
    </row>
    <row r="7">
      <c r="A7" s="24"/>
      <c r="B7" s="25"/>
      <c r="C7" s="7"/>
      <c r="D7" s="7"/>
      <c r="E7" s="7"/>
      <c r="F7" s="7"/>
      <c r="G7" s="7"/>
      <c r="H7" s="7" t="s">
        <v>166</v>
      </c>
      <c r="I7" s="7" t="s">
        <v>167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168</v>
      </c>
      <c r="B9" s="30"/>
      <c r="C9" s="31" t="s">
        <v>169</v>
      </c>
      <c r="D9" s="32"/>
      <c r="E9" s="29" t="s">
        <v>170</v>
      </c>
      <c r="F9" s="32"/>
      <c r="G9" s="32"/>
      <c r="H9" s="32"/>
      <c r="I9" s="33">
        <f>SUMIFS(I10:I13,A10:A13,"P")</f>
        <v>0</v>
      </c>
      <c r="J9" s="34"/>
    </row>
    <row r="10">
      <c r="A10" s="35" t="s">
        <v>171</v>
      </c>
      <c r="B10" s="35">
        <v>1</v>
      </c>
      <c r="C10" s="36" t="s">
        <v>367</v>
      </c>
      <c r="D10" s="35" t="s">
        <v>188</v>
      </c>
      <c r="E10" s="37" t="s">
        <v>368</v>
      </c>
      <c r="F10" s="38" t="s">
        <v>263</v>
      </c>
      <c r="G10" s="39">
        <v>101.45999999999999</v>
      </c>
      <c r="H10" s="40">
        <v>0</v>
      </c>
      <c r="I10" s="40">
        <f>ROUND(G10*H10,P4)</f>
        <v>0</v>
      </c>
      <c r="J10" s="38" t="s">
        <v>176</v>
      </c>
      <c r="O10" s="41">
        <f>I10*0.21</f>
        <v>0</v>
      </c>
      <c r="P10">
        <v>3</v>
      </c>
    </row>
    <row r="11">
      <c r="A11" s="35" t="s">
        <v>177</v>
      </c>
      <c r="B11" s="42"/>
      <c r="C11" s="43"/>
      <c r="D11" s="43"/>
      <c r="E11" s="37" t="s">
        <v>369</v>
      </c>
      <c r="F11" s="43"/>
      <c r="G11" s="43"/>
      <c r="H11" s="43"/>
      <c r="I11" s="43"/>
      <c r="J11" s="44"/>
    </row>
    <row r="12">
      <c r="A12" s="35" t="s">
        <v>179</v>
      </c>
      <c r="B12" s="42"/>
      <c r="C12" s="43"/>
      <c r="D12" s="43"/>
      <c r="E12" s="45" t="s">
        <v>1378</v>
      </c>
      <c r="F12" s="43"/>
      <c r="G12" s="43"/>
      <c r="H12" s="43"/>
      <c r="I12" s="43"/>
      <c r="J12" s="44"/>
    </row>
    <row r="13" ht="75">
      <c r="A13" s="35" t="s">
        <v>181</v>
      </c>
      <c r="B13" s="42"/>
      <c r="C13" s="43"/>
      <c r="D13" s="43"/>
      <c r="E13" s="37" t="s">
        <v>371</v>
      </c>
      <c r="F13" s="43"/>
      <c r="G13" s="43"/>
      <c r="H13" s="43"/>
      <c r="I13" s="43"/>
      <c r="J13" s="44"/>
    </row>
    <row r="14">
      <c r="A14" s="29" t="s">
        <v>168</v>
      </c>
      <c r="B14" s="30"/>
      <c r="C14" s="31" t="s">
        <v>237</v>
      </c>
      <c r="D14" s="32"/>
      <c r="E14" s="29" t="s">
        <v>238</v>
      </c>
      <c r="F14" s="32"/>
      <c r="G14" s="32"/>
      <c r="H14" s="32"/>
      <c r="I14" s="33">
        <f>SUMIFS(I15:I50,A15:A50,"P")</f>
        <v>0</v>
      </c>
      <c r="J14" s="34"/>
    </row>
    <row r="15">
      <c r="A15" s="35" t="s">
        <v>171</v>
      </c>
      <c r="B15" s="35">
        <v>2</v>
      </c>
      <c r="C15" s="36" t="s">
        <v>372</v>
      </c>
      <c r="D15" s="35" t="s">
        <v>173</v>
      </c>
      <c r="E15" s="37" t="s">
        <v>373</v>
      </c>
      <c r="F15" s="38" t="s">
        <v>241</v>
      </c>
      <c r="G15" s="39">
        <v>324.69999999999999</v>
      </c>
      <c r="H15" s="40">
        <v>0</v>
      </c>
      <c r="I15" s="40">
        <f>ROUND(G15*H15,P4)</f>
        <v>0</v>
      </c>
      <c r="J15" s="38" t="s">
        <v>176</v>
      </c>
      <c r="O15" s="41">
        <f>I15*0.21</f>
        <v>0</v>
      </c>
      <c r="P15">
        <v>3</v>
      </c>
    </row>
    <row r="16">
      <c r="A16" s="35" t="s">
        <v>177</v>
      </c>
      <c r="B16" s="42"/>
      <c r="C16" s="43"/>
      <c r="D16" s="43"/>
      <c r="E16" s="37" t="s">
        <v>374</v>
      </c>
      <c r="F16" s="43"/>
      <c r="G16" s="43"/>
      <c r="H16" s="43"/>
      <c r="I16" s="43"/>
      <c r="J16" s="44"/>
    </row>
    <row r="17">
      <c r="A17" s="35" t="s">
        <v>179</v>
      </c>
      <c r="B17" s="42"/>
      <c r="C17" s="43"/>
      <c r="D17" s="43"/>
      <c r="E17" s="45" t="s">
        <v>1379</v>
      </c>
      <c r="F17" s="43"/>
      <c r="G17" s="43"/>
      <c r="H17" s="43"/>
      <c r="I17" s="43"/>
      <c r="J17" s="44"/>
    </row>
    <row r="18" ht="75">
      <c r="A18" s="35" t="s">
        <v>181</v>
      </c>
      <c r="B18" s="42"/>
      <c r="C18" s="43"/>
      <c r="D18" s="43"/>
      <c r="E18" s="37" t="s">
        <v>376</v>
      </c>
      <c r="F18" s="43"/>
      <c r="G18" s="43"/>
      <c r="H18" s="43"/>
      <c r="I18" s="43"/>
      <c r="J18" s="44"/>
    </row>
    <row r="19">
      <c r="A19" s="35" t="s">
        <v>171</v>
      </c>
      <c r="B19" s="35">
        <v>3</v>
      </c>
      <c r="C19" s="36" t="s">
        <v>377</v>
      </c>
      <c r="D19" s="35" t="s">
        <v>173</v>
      </c>
      <c r="E19" s="37" t="s">
        <v>378</v>
      </c>
      <c r="F19" s="38" t="s">
        <v>241</v>
      </c>
      <c r="G19" s="39">
        <v>171</v>
      </c>
      <c r="H19" s="40">
        <v>0</v>
      </c>
      <c r="I19" s="40">
        <f>ROUND(G19*H19,P4)</f>
        <v>0</v>
      </c>
      <c r="J19" s="38" t="s">
        <v>176</v>
      </c>
      <c r="O19" s="41">
        <f>I19*0.21</f>
        <v>0</v>
      </c>
      <c r="P19">
        <v>3</v>
      </c>
    </row>
    <row r="20">
      <c r="A20" s="35" t="s">
        <v>177</v>
      </c>
      <c r="B20" s="42"/>
      <c r="C20" s="43"/>
      <c r="D20" s="43"/>
      <c r="E20" s="37" t="s">
        <v>662</v>
      </c>
      <c r="F20" s="43"/>
      <c r="G20" s="43"/>
      <c r="H20" s="43"/>
      <c r="I20" s="43"/>
      <c r="J20" s="44"/>
    </row>
    <row r="21">
      <c r="A21" s="35" t="s">
        <v>179</v>
      </c>
      <c r="B21" s="42"/>
      <c r="C21" s="43"/>
      <c r="D21" s="43"/>
      <c r="E21" s="45" t="s">
        <v>1380</v>
      </c>
      <c r="F21" s="43"/>
      <c r="G21" s="43"/>
      <c r="H21" s="43"/>
      <c r="I21" s="43"/>
      <c r="J21" s="44"/>
    </row>
    <row r="22" ht="409.5">
      <c r="A22" s="35" t="s">
        <v>181</v>
      </c>
      <c r="B22" s="42"/>
      <c r="C22" s="43"/>
      <c r="D22" s="43"/>
      <c r="E22" s="37" t="s">
        <v>381</v>
      </c>
      <c r="F22" s="43"/>
      <c r="G22" s="43"/>
      <c r="H22" s="43"/>
      <c r="I22" s="43"/>
      <c r="J22" s="44"/>
    </row>
    <row r="23">
      <c r="A23" s="35" t="s">
        <v>171</v>
      </c>
      <c r="B23" s="35">
        <v>4</v>
      </c>
      <c r="C23" s="36" t="s">
        <v>382</v>
      </c>
      <c r="D23" s="35" t="s">
        <v>173</v>
      </c>
      <c r="E23" s="37" t="s">
        <v>383</v>
      </c>
      <c r="F23" s="38" t="s">
        <v>241</v>
      </c>
      <c r="G23" s="39">
        <v>442.30399999999997</v>
      </c>
      <c r="H23" s="40">
        <v>0</v>
      </c>
      <c r="I23" s="40">
        <f>ROUND(G23*H23,P4)</f>
        <v>0</v>
      </c>
      <c r="J23" s="38" t="s">
        <v>176</v>
      </c>
      <c r="O23" s="41">
        <f>I23*0.21</f>
        <v>0</v>
      </c>
      <c r="P23">
        <v>3</v>
      </c>
    </row>
    <row r="24">
      <c r="A24" s="35" t="s">
        <v>177</v>
      </c>
      <c r="B24" s="42"/>
      <c r="C24" s="43"/>
      <c r="D24" s="43"/>
      <c r="E24" s="37" t="s">
        <v>1137</v>
      </c>
      <c r="F24" s="43"/>
      <c r="G24" s="43"/>
      <c r="H24" s="43"/>
      <c r="I24" s="43"/>
      <c r="J24" s="44"/>
    </row>
    <row r="25" ht="60">
      <c r="A25" s="35" t="s">
        <v>179</v>
      </c>
      <c r="B25" s="42"/>
      <c r="C25" s="43"/>
      <c r="D25" s="43"/>
      <c r="E25" s="45" t="s">
        <v>1381</v>
      </c>
      <c r="F25" s="43"/>
      <c r="G25" s="43"/>
      <c r="H25" s="43"/>
      <c r="I25" s="43"/>
      <c r="J25" s="44"/>
    </row>
    <row r="26" ht="405">
      <c r="A26" s="35" t="s">
        <v>181</v>
      </c>
      <c r="B26" s="42"/>
      <c r="C26" s="43"/>
      <c r="D26" s="43"/>
      <c r="E26" s="37" t="s">
        <v>386</v>
      </c>
      <c r="F26" s="43"/>
      <c r="G26" s="43"/>
      <c r="H26" s="43"/>
      <c r="I26" s="43"/>
      <c r="J26" s="44"/>
    </row>
    <row r="27">
      <c r="A27" s="35" t="s">
        <v>171</v>
      </c>
      <c r="B27" s="35">
        <v>5</v>
      </c>
      <c r="C27" s="36" t="s">
        <v>245</v>
      </c>
      <c r="D27" s="35" t="s">
        <v>173</v>
      </c>
      <c r="E27" s="37" t="s">
        <v>246</v>
      </c>
      <c r="F27" s="38" t="s">
        <v>241</v>
      </c>
      <c r="G27" s="39">
        <v>495.69999999999999</v>
      </c>
      <c r="H27" s="40">
        <v>0</v>
      </c>
      <c r="I27" s="40">
        <f>ROUND(G27*H27,P4)</f>
        <v>0</v>
      </c>
      <c r="J27" s="38" t="s">
        <v>176</v>
      </c>
      <c r="O27" s="41">
        <f>I27*0.21</f>
        <v>0</v>
      </c>
      <c r="P27">
        <v>3</v>
      </c>
    </row>
    <row r="28">
      <c r="A28" s="35" t="s">
        <v>177</v>
      </c>
      <c r="B28" s="42"/>
      <c r="C28" s="43"/>
      <c r="D28" s="43"/>
      <c r="E28" s="37" t="s">
        <v>247</v>
      </c>
      <c r="F28" s="43"/>
      <c r="G28" s="43"/>
      <c r="H28" s="43"/>
      <c r="I28" s="43"/>
      <c r="J28" s="44"/>
    </row>
    <row r="29" ht="45">
      <c r="A29" s="35" t="s">
        <v>179</v>
      </c>
      <c r="B29" s="42"/>
      <c r="C29" s="43"/>
      <c r="D29" s="43"/>
      <c r="E29" s="45" t="s">
        <v>1382</v>
      </c>
      <c r="F29" s="43"/>
      <c r="G29" s="43"/>
      <c r="H29" s="43"/>
      <c r="I29" s="43"/>
      <c r="J29" s="44"/>
    </row>
    <row r="30" ht="270">
      <c r="A30" s="35" t="s">
        <v>181</v>
      </c>
      <c r="B30" s="42"/>
      <c r="C30" s="43"/>
      <c r="D30" s="43"/>
      <c r="E30" s="37" t="s">
        <v>248</v>
      </c>
      <c r="F30" s="43"/>
      <c r="G30" s="43"/>
      <c r="H30" s="43"/>
      <c r="I30" s="43"/>
      <c r="J30" s="44"/>
    </row>
    <row r="31" ht="30">
      <c r="A31" s="35" t="s">
        <v>171</v>
      </c>
      <c r="B31" s="35">
        <v>6</v>
      </c>
      <c r="C31" s="36" t="s">
        <v>863</v>
      </c>
      <c r="D31" s="35" t="s">
        <v>173</v>
      </c>
      <c r="E31" s="37" t="s">
        <v>864</v>
      </c>
      <c r="F31" s="38" t="s">
        <v>241</v>
      </c>
      <c r="G31" s="39">
        <v>117.59999999999999</v>
      </c>
      <c r="H31" s="40">
        <v>0</v>
      </c>
      <c r="I31" s="40">
        <f>ROUND(G31*H31,P4)</f>
        <v>0</v>
      </c>
      <c r="J31" s="38" t="s">
        <v>176</v>
      </c>
      <c r="O31" s="41">
        <f>I31*0.21</f>
        <v>0</v>
      </c>
      <c r="P31">
        <v>3</v>
      </c>
    </row>
    <row r="32" ht="75">
      <c r="A32" s="35" t="s">
        <v>177</v>
      </c>
      <c r="B32" s="42"/>
      <c r="C32" s="43"/>
      <c r="D32" s="43"/>
      <c r="E32" s="37" t="s">
        <v>865</v>
      </c>
      <c r="F32" s="43"/>
      <c r="G32" s="43"/>
      <c r="H32" s="43"/>
      <c r="I32" s="43"/>
      <c r="J32" s="44"/>
    </row>
    <row r="33">
      <c r="A33" s="35" t="s">
        <v>179</v>
      </c>
      <c r="B33" s="42"/>
      <c r="C33" s="43"/>
      <c r="D33" s="43"/>
      <c r="E33" s="45" t="s">
        <v>1383</v>
      </c>
      <c r="F33" s="43"/>
      <c r="G33" s="43"/>
      <c r="H33" s="43"/>
      <c r="I33" s="43"/>
      <c r="J33" s="44"/>
    </row>
    <row r="34" ht="270">
      <c r="A34" s="35" t="s">
        <v>181</v>
      </c>
      <c r="B34" s="42"/>
      <c r="C34" s="43"/>
      <c r="D34" s="43"/>
      <c r="E34" s="37" t="s">
        <v>248</v>
      </c>
      <c r="F34" s="43"/>
      <c r="G34" s="43"/>
      <c r="H34" s="43"/>
      <c r="I34" s="43"/>
      <c r="J34" s="44"/>
    </row>
    <row r="35">
      <c r="A35" s="35" t="s">
        <v>171</v>
      </c>
      <c r="B35" s="35">
        <v>7</v>
      </c>
      <c r="C35" s="36" t="s">
        <v>403</v>
      </c>
      <c r="D35" s="35" t="s">
        <v>173</v>
      </c>
      <c r="E35" s="37" t="s">
        <v>404</v>
      </c>
      <c r="F35" s="38" t="s">
        <v>241</v>
      </c>
      <c r="G35" s="39">
        <v>24.800000000000001</v>
      </c>
      <c r="H35" s="40">
        <v>0</v>
      </c>
      <c r="I35" s="40">
        <f>ROUND(G35*H35,P4)</f>
        <v>0</v>
      </c>
      <c r="J35" s="38" t="s">
        <v>176</v>
      </c>
      <c r="O35" s="41">
        <f>I35*0.21</f>
        <v>0</v>
      </c>
      <c r="P35">
        <v>3</v>
      </c>
    </row>
    <row r="36" ht="60">
      <c r="A36" s="35" t="s">
        <v>177</v>
      </c>
      <c r="B36" s="42"/>
      <c r="C36" s="43"/>
      <c r="D36" s="43"/>
      <c r="E36" s="37" t="s">
        <v>405</v>
      </c>
      <c r="F36" s="43"/>
      <c r="G36" s="43"/>
      <c r="H36" s="43"/>
      <c r="I36" s="43"/>
      <c r="J36" s="44"/>
    </row>
    <row r="37">
      <c r="A37" s="35" t="s">
        <v>179</v>
      </c>
      <c r="B37" s="42"/>
      <c r="C37" s="43"/>
      <c r="D37" s="43"/>
      <c r="E37" s="45" t="s">
        <v>1384</v>
      </c>
      <c r="F37" s="43"/>
      <c r="G37" s="43"/>
      <c r="H37" s="43"/>
      <c r="I37" s="43"/>
      <c r="J37" s="44"/>
    </row>
    <row r="38" ht="345">
      <c r="A38" s="35" t="s">
        <v>181</v>
      </c>
      <c r="B38" s="42"/>
      <c r="C38" s="43"/>
      <c r="D38" s="43"/>
      <c r="E38" s="37" t="s">
        <v>407</v>
      </c>
      <c r="F38" s="43"/>
      <c r="G38" s="43"/>
      <c r="H38" s="43"/>
      <c r="I38" s="43"/>
      <c r="J38" s="44"/>
    </row>
    <row r="39">
      <c r="A39" s="35" t="s">
        <v>171</v>
      </c>
      <c r="B39" s="35">
        <v>8</v>
      </c>
      <c r="C39" s="36" t="s">
        <v>408</v>
      </c>
      <c r="D39" s="35" t="s">
        <v>173</v>
      </c>
      <c r="E39" s="37" t="s">
        <v>409</v>
      </c>
      <c r="F39" s="38" t="s">
        <v>303</v>
      </c>
      <c r="G39" s="39">
        <v>721.25</v>
      </c>
      <c r="H39" s="40">
        <v>0</v>
      </c>
      <c r="I39" s="40">
        <f>ROUND(G39*H39,P4)</f>
        <v>0</v>
      </c>
      <c r="J39" s="38" t="s">
        <v>176</v>
      </c>
      <c r="O39" s="41">
        <f>I39*0.21</f>
        <v>0</v>
      </c>
      <c r="P39">
        <v>3</v>
      </c>
    </row>
    <row r="40">
      <c r="A40" s="35" t="s">
        <v>177</v>
      </c>
      <c r="B40" s="42"/>
      <c r="C40" s="43"/>
      <c r="D40" s="43"/>
      <c r="E40" s="37" t="s">
        <v>1141</v>
      </c>
      <c r="F40" s="43"/>
      <c r="G40" s="43"/>
      <c r="H40" s="43"/>
      <c r="I40" s="43"/>
      <c r="J40" s="44"/>
    </row>
    <row r="41" ht="45">
      <c r="A41" s="35" t="s">
        <v>179</v>
      </c>
      <c r="B41" s="42"/>
      <c r="C41" s="43"/>
      <c r="D41" s="43"/>
      <c r="E41" s="45" t="s">
        <v>1385</v>
      </c>
      <c r="F41" s="43"/>
      <c r="G41" s="43"/>
      <c r="H41" s="43"/>
      <c r="I41" s="43"/>
      <c r="J41" s="44"/>
    </row>
    <row r="42" ht="75">
      <c r="A42" s="35" t="s">
        <v>181</v>
      </c>
      <c r="B42" s="42"/>
      <c r="C42" s="43"/>
      <c r="D42" s="43"/>
      <c r="E42" s="37" t="s">
        <v>412</v>
      </c>
      <c r="F42" s="43"/>
      <c r="G42" s="43"/>
      <c r="H42" s="43"/>
      <c r="I42" s="43"/>
      <c r="J42" s="44"/>
    </row>
    <row r="43">
      <c r="A43" s="35" t="s">
        <v>171</v>
      </c>
      <c r="B43" s="35">
        <v>9</v>
      </c>
      <c r="C43" s="36" t="s">
        <v>413</v>
      </c>
      <c r="D43" s="35" t="s">
        <v>173</v>
      </c>
      <c r="E43" s="37" t="s">
        <v>414</v>
      </c>
      <c r="F43" s="38" t="s">
        <v>303</v>
      </c>
      <c r="G43" s="39">
        <v>282.09500000000003</v>
      </c>
      <c r="H43" s="40">
        <v>0</v>
      </c>
      <c r="I43" s="40">
        <f>ROUND(G43*H43,P4)</f>
        <v>0</v>
      </c>
      <c r="J43" s="38" t="s">
        <v>176</v>
      </c>
      <c r="O43" s="41">
        <f>I43*0.21</f>
        <v>0</v>
      </c>
      <c r="P43">
        <v>3</v>
      </c>
    </row>
    <row r="44">
      <c r="A44" s="35" t="s">
        <v>177</v>
      </c>
      <c r="B44" s="42"/>
      <c r="C44" s="43"/>
      <c r="D44" s="43"/>
      <c r="E44" s="37" t="s">
        <v>415</v>
      </c>
      <c r="F44" s="43"/>
      <c r="G44" s="43"/>
      <c r="H44" s="43"/>
      <c r="I44" s="43"/>
      <c r="J44" s="44"/>
    </row>
    <row r="45">
      <c r="A45" s="35" t="s">
        <v>179</v>
      </c>
      <c r="B45" s="42"/>
      <c r="C45" s="43"/>
      <c r="D45" s="43"/>
      <c r="E45" s="45" t="s">
        <v>1386</v>
      </c>
      <c r="F45" s="43"/>
      <c r="G45" s="43"/>
      <c r="H45" s="43"/>
      <c r="I45" s="43"/>
      <c r="J45" s="44"/>
    </row>
    <row r="46" ht="75">
      <c r="A46" s="35" t="s">
        <v>181</v>
      </c>
      <c r="B46" s="42"/>
      <c r="C46" s="43"/>
      <c r="D46" s="43"/>
      <c r="E46" s="37" t="s">
        <v>417</v>
      </c>
      <c r="F46" s="43"/>
      <c r="G46" s="43"/>
      <c r="H46" s="43"/>
      <c r="I46" s="43"/>
      <c r="J46" s="44"/>
    </row>
    <row r="47">
      <c r="A47" s="35" t="s">
        <v>171</v>
      </c>
      <c r="B47" s="35">
        <v>10</v>
      </c>
      <c r="C47" s="36" t="s">
        <v>418</v>
      </c>
      <c r="D47" s="35" t="s">
        <v>173</v>
      </c>
      <c r="E47" s="37" t="s">
        <v>419</v>
      </c>
      <c r="F47" s="38" t="s">
        <v>241</v>
      </c>
      <c r="G47" s="39">
        <v>282.38999999999999</v>
      </c>
      <c r="H47" s="40">
        <v>0</v>
      </c>
      <c r="I47" s="40">
        <f>ROUND(G47*H47,P4)</f>
        <v>0</v>
      </c>
      <c r="J47" s="38" t="s">
        <v>176</v>
      </c>
      <c r="O47" s="41">
        <f>I47*0.21</f>
        <v>0</v>
      </c>
      <c r="P47">
        <v>3</v>
      </c>
    </row>
    <row r="48">
      <c r="A48" s="35" t="s">
        <v>177</v>
      </c>
      <c r="B48" s="42"/>
      <c r="C48" s="43"/>
      <c r="D48" s="43"/>
      <c r="E48" s="37" t="s">
        <v>420</v>
      </c>
      <c r="F48" s="43"/>
      <c r="G48" s="43"/>
      <c r="H48" s="43"/>
      <c r="I48" s="43"/>
      <c r="J48" s="44"/>
    </row>
    <row r="49">
      <c r="A49" s="35" t="s">
        <v>179</v>
      </c>
      <c r="B49" s="42"/>
      <c r="C49" s="43"/>
      <c r="D49" s="43"/>
      <c r="E49" s="45" t="s">
        <v>1387</v>
      </c>
      <c r="F49" s="43"/>
      <c r="G49" s="43"/>
      <c r="H49" s="43"/>
      <c r="I49" s="43"/>
      <c r="J49" s="44"/>
    </row>
    <row r="50" ht="45">
      <c r="A50" s="35" t="s">
        <v>181</v>
      </c>
      <c r="B50" s="42"/>
      <c r="C50" s="43"/>
      <c r="D50" s="43"/>
      <c r="E50" s="37" t="s">
        <v>422</v>
      </c>
      <c r="F50" s="43"/>
      <c r="G50" s="43"/>
      <c r="H50" s="43"/>
      <c r="I50" s="43"/>
      <c r="J50" s="44"/>
    </row>
    <row r="51">
      <c r="A51" s="29" t="s">
        <v>168</v>
      </c>
      <c r="B51" s="30"/>
      <c r="C51" s="31" t="s">
        <v>259</v>
      </c>
      <c r="D51" s="32"/>
      <c r="E51" s="29" t="s">
        <v>260</v>
      </c>
      <c r="F51" s="32"/>
      <c r="G51" s="32"/>
      <c r="H51" s="32"/>
      <c r="I51" s="33">
        <f>SUMIFS(I52:I63,A52:A63,"P")</f>
        <v>0</v>
      </c>
      <c r="J51" s="34"/>
    </row>
    <row r="52">
      <c r="A52" s="35" t="s">
        <v>171</v>
      </c>
      <c r="B52" s="35">
        <v>11</v>
      </c>
      <c r="C52" s="36" t="s">
        <v>432</v>
      </c>
      <c r="D52" s="35" t="s">
        <v>173</v>
      </c>
      <c r="E52" s="37" t="s">
        <v>433</v>
      </c>
      <c r="F52" s="38" t="s">
        <v>303</v>
      </c>
      <c r="G52" s="39">
        <v>721.25</v>
      </c>
      <c r="H52" s="40">
        <v>0</v>
      </c>
      <c r="I52" s="40">
        <f>ROUND(G52*H52,P4)</f>
        <v>0</v>
      </c>
      <c r="J52" s="38" t="s">
        <v>271</v>
      </c>
      <c r="O52" s="41">
        <f>I52*0.21</f>
        <v>0</v>
      </c>
      <c r="P52">
        <v>3</v>
      </c>
    </row>
    <row r="53" ht="75">
      <c r="A53" s="35" t="s">
        <v>177</v>
      </c>
      <c r="B53" s="42"/>
      <c r="C53" s="43"/>
      <c r="D53" s="43"/>
      <c r="E53" s="37" t="s">
        <v>434</v>
      </c>
      <c r="F53" s="43"/>
      <c r="G53" s="43"/>
      <c r="H53" s="43"/>
      <c r="I53" s="43"/>
      <c r="J53" s="44"/>
    </row>
    <row r="54">
      <c r="A54" s="35" t="s">
        <v>179</v>
      </c>
      <c r="B54" s="42"/>
      <c r="C54" s="43"/>
      <c r="D54" s="43"/>
      <c r="E54" s="45" t="s">
        <v>1388</v>
      </c>
      <c r="F54" s="43"/>
      <c r="G54" s="43"/>
      <c r="H54" s="43"/>
      <c r="I54" s="43"/>
      <c r="J54" s="44"/>
    </row>
    <row r="55" ht="150">
      <c r="A55" s="35" t="s">
        <v>181</v>
      </c>
      <c r="B55" s="42"/>
      <c r="C55" s="43"/>
      <c r="D55" s="43"/>
      <c r="E55" s="37" t="s">
        <v>435</v>
      </c>
      <c r="F55" s="43"/>
      <c r="G55" s="43"/>
      <c r="H55" s="43"/>
      <c r="I55" s="43"/>
      <c r="J55" s="44"/>
    </row>
    <row r="56">
      <c r="A56" s="35" t="s">
        <v>171</v>
      </c>
      <c r="B56" s="35">
        <v>12</v>
      </c>
      <c r="C56" s="36" t="s">
        <v>436</v>
      </c>
      <c r="D56" s="35" t="s">
        <v>173</v>
      </c>
      <c r="E56" s="37" t="s">
        <v>437</v>
      </c>
      <c r="F56" s="38" t="s">
        <v>303</v>
      </c>
      <c r="G56" s="39">
        <v>427.25</v>
      </c>
      <c r="H56" s="40">
        <v>0</v>
      </c>
      <c r="I56" s="40">
        <f>ROUND(G56*H56,P4)</f>
        <v>0</v>
      </c>
      <c r="J56" s="38" t="s">
        <v>176</v>
      </c>
      <c r="O56" s="41">
        <f>I56*0.21</f>
        <v>0</v>
      </c>
      <c r="P56">
        <v>3</v>
      </c>
    </row>
    <row r="57" ht="75">
      <c r="A57" s="35" t="s">
        <v>177</v>
      </c>
      <c r="B57" s="42"/>
      <c r="C57" s="43"/>
      <c r="D57" s="43"/>
      <c r="E57" s="37" t="s">
        <v>888</v>
      </c>
      <c r="F57" s="43"/>
      <c r="G57" s="43"/>
      <c r="H57" s="43"/>
      <c r="I57" s="43"/>
      <c r="J57" s="44"/>
    </row>
    <row r="58">
      <c r="A58" s="35" t="s">
        <v>179</v>
      </c>
      <c r="B58" s="42"/>
      <c r="C58" s="43"/>
      <c r="D58" s="43"/>
      <c r="E58" s="45" t="s">
        <v>1389</v>
      </c>
      <c r="F58" s="43"/>
      <c r="G58" s="43"/>
      <c r="H58" s="43"/>
      <c r="I58" s="43"/>
      <c r="J58" s="44"/>
    </row>
    <row r="59" ht="105">
      <c r="A59" s="35" t="s">
        <v>181</v>
      </c>
      <c r="B59" s="42"/>
      <c r="C59" s="43"/>
      <c r="D59" s="43"/>
      <c r="E59" s="37" t="s">
        <v>440</v>
      </c>
      <c r="F59" s="43"/>
      <c r="G59" s="43"/>
      <c r="H59" s="43"/>
      <c r="I59" s="43"/>
      <c r="J59" s="44"/>
    </row>
    <row r="60" ht="30">
      <c r="A60" s="35" t="s">
        <v>171</v>
      </c>
      <c r="B60" s="35">
        <v>13</v>
      </c>
      <c r="C60" s="36" t="s">
        <v>441</v>
      </c>
      <c r="D60" s="35" t="s">
        <v>173</v>
      </c>
      <c r="E60" s="37" t="s">
        <v>442</v>
      </c>
      <c r="F60" s="38" t="s">
        <v>303</v>
      </c>
      <c r="G60" s="39">
        <v>854.5</v>
      </c>
      <c r="H60" s="40">
        <v>0</v>
      </c>
      <c r="I60" s="40">
        <f>ROUND(G60*H60,P4)</f>
        <v>0</v>
      </c>
      <c r="J60" s="38" t="s">
        <v>271</v>
      </c>
      <c r="O60" s="41">
        <f>I60*0.21</f>
        <v>0</v>
      </c>
      <c r="P60">
        <v>3</v>
      </c>
    </row>
    <row r="61">
      <c r="A61" s="35" t="s">
        <v>177</v>
      </c>
      <c r="B61" s="42"/>
      <c r="C61" s="43"/>
      <c r="D61" s="43"/>
      <c r="E61" s="49" t="s">
        <v>173</v>
      </c>
      <c r="F61" s="43"/>
      <c r="G61" s="43"/>
      <c r="H61" s="43"/>
      <c r="I61" s="43"/>
      <c r="J61" s="44"/>
    </row>
    <row r="62">
      <c r="A62" s="35" t="s">
        <v>179</v>
      </c>
      <c r="B62" s="42"/>
      <c r="C62" s="43"/>
      <c r="D62" s="43"/>
      <c r="E62" s="45" t="s">
        <v>1390</v>
      </c>
      <c r="F62" s="43"/>
      <c r="G62" s="43"/>
      <c r="H62" s="43"/>
      <c r="I62" s="43"/>
      <c r="J62" s="44"/>
    </row>
    <row r="63" ht="75">
      <c r="A63" s="35" t="s">
        <v>181</v>
      </c>
      <c r="B63" s="42"/>
      <c r="C63" s="43"/>
      <c r="D63" s="43"/>
      <c r="E63" s="37" t="s">
        <v>444</v>
      </c>
      <c r="F63" s="43"/>
      <c r="G63" s="43"/>
      <c r="H63" s="43"/>
      <c r="I63" s="43"/>
      <c r="J63" s="44"/>
    </row>
    <row r="64">
      <c r="A64" s="29" t="s">
        <v>168</v>
      </c>
      <c r="B64" s="30"/>
      <c r="C64" s="31" t="s">
        <v>462</v>
      </c>
      <c r="D64" s="32"/>
      <c r="E64" s="29" t="s">
        <v>56</v>
      </c>
      <c r="F64" s="32"/>
      <c r="G64" s="32"/>
      <c r="H64" s="32"/>
      <c r="I64" s="33">
        <f>SUMIFS(I65:I88,A65:A88,"P")</f>
        <v>0</v>
      </c>
      <c r="J64" s="34"/>
    </row>
    <row r="65">
      <c r="A65" s="35" t="s">
        <v>171</v>
      </c>
      <c r="B65" s="35">
        <v>14</v>
      </c>
      <c r="C65" s="36" t="s">
        <v>468</v>
      </c>
      <c r="D65" s="35" t="s">
        <v>173</v>
      </c>
      <c r="E65" s="37" t="s">
        <v>469</v>
      </c>
      <c r="F65" s="38" t="s">
        <v>303</v>
      </c>
      <c r="G65" s="39">
        <v>646.25</v>
      </c>
      <c r="H65" s="40">
        <v>0</v>
      </c>
      <c r="I65" s="40">
        <f>ROUND(G65*H65,P4)</f>
        <v>0</v>
      </c>
      <c r="J65" s="38" t="s">
        <v>176</v>
      </c>
      <c r="O65" s="41">
        <f>I65*0.21</f>
        <v>0</v>
      </c>
      <c r="P65">
        <v>3</v>
      </c>
    </row>
    <row r="66">
      <c r="A66" s="35" t="s">
        <v>177</v>
      </c>
      <c r="B66" s="42"/>
      <c r="C66" s="43"/>
      <c r="D66" s="43"/>
      <c r="E66" s="37" t="s">
        <v>1150</v>
      </c>
      <c r="F66" s="43"/>
      <c r="G66" s="43"/>
      <c r="H66" s="43"/>
      <c r="I66" s="43"/>
      <c r="J66" s="44"/>
    </row>
    <row r="67">
      <c r="A67" s="35" t="s">
        <v>179</v>
      </c>
      <c r="B67" s="42"/>
      <c r="C67" s="43"/>
      <c r="D67" s="43"/>
      <c r="E67" s="45" t="s">
        <v>1391</v>
      </c>
      <c r="F67" s="43"/>
      <c r="G67" s="43"/>
      <c r="H67" s="43"/>
      <c r="I67" s="43"/>
      <c r="J67" s="44"/>
    </row>
    <row r="68" ht="90">
      <c r="A68" s="35" t="s">
        <v>181</v>
      </c>
      <c r="B68" s="42"/>
      <c r="C68" s="43"/>
      <c r="D68" s="43"/>
      <c r="E68" s="37" t="s">
        <v>467</v>
      </c>
      <c r="F68" s="43"/>
      <c r="G68" s="43"/>
      <c r="H68" s="43"/>
      <c r="I68" s="43"/>
      <c r="J68" s="44"/>
    </row>
    <row r="69" ht="30">
      <c r="A69" s="35" t="s">
        <v>171</v>
      </c>
      <c r="B69" s="35">
        <v>15</v>
      </c>
      <c r="C69" s="36" t="s">
        <v>1152</v>
      </c>
      <c r="D69" s="35" t="s">
        <v>173</v>
      </c>
      <c r="E69" s="37" t="s">
        <v>1153</v>
      </c>
      <c r="F69" s="38" t="s">
        <v>303</v>
      </c>
      <c r="G69" s="39">
        <v>517</v>
      </c>
      <c r="H69" s="40">
        <v>0</v>
      </c>
      <c r="I69" s="40">
        <f>ROUND(G69*H69,P4)</f>
        <v>0</v>
      </c>
      <c r="J69" s="38" t="s">
        <v>176</v>
      </c>
      <c r="O69" s="41">
        <f>I69*0.21</f>
        <v>0</v>
      </c>
      <c r="P69">
        <v>3</v>
      </c>
    </row>
    <row r="70">
      <c r="A70" s="35" t="s">
        <v>177</v>
      </c>
      <c r="B70" s="42"/>
      <c r="C70" s="43"/>
      <c r="D70" s="43"/>
      <c r="E70" s="37" t="s">
        <v>1154</v>
      </c>
      <c r="F70" s="43"/>
      <c r="G70" s="43"/>
      <c r="H70" s="43"/>
      <c r="I70" s="43"/>
      <c r="J70" s="44"/>
    </row>
    <row r="71">
      <c r="A71" s="35" t="s">
        <v>179</v>
      </c>
      <c r="B71" s="42"/>
      <c r="C71" s="43"/>
      <c r="D71" s="43"/>
      <c r="E71" s="45" t="s">
        <v>1392</v>
      </c>
      <c r="F71" s="43"/>
      <c r="G71" s="43"/>
      <c r="H71" s="43"/>
      <c r="I71" s="43"/>
      <c r="J71" s="44"/>
    </row>
    <row r="72" ht="150">
      <c r="A72" s="35" t="s">
        <v>181</v>
      </c>
      <c r="B72" s="42"/>
      <c r="C72" s="43"/>
      <c r="D72" s="43"/>
      <c r="E72" s="37" t="s">
        <v>1156</v>
      </c>
      <c r="F72" s="43"/>
      <c r="G72" s="43"/>
      <c r="H72" s="43"/>
      <c r="I72" s="43"/>
      <c r="J72" s="44"/>
    </row>
    <row r="73">
      <c r="A73" s="35" t="s">
        <v>171</v>
      </c>
      <c r="B73" s="35">
        <v>16</v>
      </c>
      <c r="C73" s="36" t="s">
        <v>472</v>
      </c>
      <c r="D73" s="35" t="s">
        <v>173</v>
      </c>
      <c r="E73" s="37" t="s">
        <v>473</v>
      </c>
      <c r="F73" s="38" t="s">
        <v>303</v>
      </c>
      <c r="G73" s="39">
        <v>134</v>
      </c>
      <c r="H73" s="40">
        <v>0</v>
      </c>
      <c r="I73" s="40">
        <f>ROUND(G73*H73,P4)</f>
        <v>0</v>
      </c>
      <c r="J73" s="38" t="s">
        <v>271</v>
      </c>
      <c r="O73" s="41">
        <f>I73*0.21</f>
        <v>0</v>
      </c>
      <c r="P73">
        <v>3</v>
      </c>
    </row>
    <row r="74">
      <c r="A74" s="35" t="s">
        <v>177</v>
      </c>
      <c r="B74" s="42"/>
      <c r="C74" s="43"/>
      <c r="D74" s="43"/>
      <c r="E74" s="37" t="s">
        <v>474</v>
      </c>
      <c r="F74" s="43"/>
      <c r="G74" s="43"/>
      <c r="H74" s="43"/>
      <c r="I74" s="43"/>
      <c r="J74" s="44"/>
    </row>
    <row r="75">
      <c r="A75" s="35" t="s">
        <v>179</v>
      </c>
      <c r="B75" s="42"/>
      <c r="C75" s="43"/>
      <c r="D75" s="43"/>
      <c r="E75" s="45" t="s">
        <v>1393</v>
      </c>
      <c r="F75" s="43"/>
      <c r="G75" s="43"/>
      <c r="H75" s="43"/>
      <c r="I75" s="43"/>
      <c r="J75" s="44"/>
    </row>
    <row r="76" ht="120">
      <c r="A76" s="35" t="s">
        <v>181</v>
      </c>
      <c r="B76" s="42"/>
      <c r="C76" s="43"/>
      <c r="D76" s="43"/>
      <c r="E76" s="37" t="s">
        <v>476</v>
      </c>
      <c r="F76" s="43"/>
      <c r="G76" s="43"/>
      <c r="H76" s="43"/>
      <c r="I76" s="43"/>
      <c r="J76" s="44"/>
    </row>
    <row r="77">
      <c r="A77" s="35" t="s">
        <v>171</v>
      </c>
      <c r="B77" s="35">
        <v>17</v>
      </c>
      <c r="C77" s="36" t="s">
        <v>477</v>
      </c>
      <c r="D77" s="35" t="s">
        <v>173</v>
      </c>
      <c r="E77" s="37" t="s">
        <v>478</v>
      </c>
      <c r="F77" s="38" t="s">
        <v>303</v>
      </c>
      <c r="G77" s="39">
        <v>594.54999999999995</v>
      </c>
      <c r="H77" s="40">
        <v>0</v>
      </c>
      <c r="I77" s="40">
        <f>ROUND(G77*H77,P4)</f>
        <v>0</v>
      </c>
      <c r="J77" s="38" t="s">
        <v>176</v>
      </c>
      <c r="O77" s="41">
        <f>I77*0.21</f>
        <v>0</v>
      </c>
      <c r="P77">
        <v>3</v>
      </c>
    </row>
    <row r="78" ht="30">
      <c r="A78" s="35" t="s">
        <v>177</v>
      </c>
      <c r="B78" s="42"/>
      <c r="C78" s="43"/>
      <c r="D78" s="43"/>
      <c r="E78" s="37" t="s">
        <v>479</v>
      </c>
      <c r="F78" s="43"/>
      <c r="G78" s="43"/>
      <c r="H78" s="43"/>
      <c r="I78" s="43"/>
      <c r="J78" s="44"/>
    </row>
    <row r="79">
      <c r="A79" s="35" t="s">
        <v>179</v>
      </c>
      <c r="B79" s="42"/>
      <c r="C79" s="43"/>
      <c r="D79" s="43"/>
      <c r="E79" s="45" t="s">
        <v>1394</v>
      </c>
      <c r="F79" s="43"/>
      <c r="G79" s="43"/>
      <c r="H79" s="43"/>
      <c r="I79" s="43"/>
      <c r="J79" s="44"/>
    </row>
    <row r="80" ht="120">
      <c r="A80" s="35" t="s">
        <v>181</v>
      </c>
      <c r="B80" s="42"/>
      <c r="C80" s="43"/>
      <c r="D80" s="43"/>
      <c r="E80" s="37" t="s">
        <v>481</v>
      </c>
      <c r="F80" s="43"/>
      <c r="G80" s="43"/>
      <c r="H80" s="43"/>
      <c r="I80" s="43"/>
      <c r="J80" s="44"/>
    </row>
    <row r="81">
      <c r="A81" s="35" t="s">
        <v>171</v>
      </c>
      <c r="B81" s="35">
        <v>18</v>
      </c>
      <c r="C81" s="36" t="s">
        <v>1159</v>
      </c>
      <c r="D81" s="35" t="s">
        <v>173</v>
      </c>
      <c r="E81" s="37" t="s">
        <v>1160</v>
      </c>
      <c r="F81" s="38" t="s">
        <v>303</v>
      </c>
      <c r="G81" s="39">
        <v>517</v>
      </c>
      <c r="H81" s="40">
        <v>0</v>
      </c>
      <c r="I81" s="40">
        <f>ROUND(G81*H81,P4)</f>
        <v>0</v>
      </c>
      <c r="J81" s="38" t="s">
        <v>176</v>
      </c>
      <c r="O81" s="41">
        <f>I81*0.21</f>
        <v>0</v>
      </c>
      <c r="P81">
        <v>3</v>
      </c>
    </row>
    <row r="82" ht="45">
      <c r="A82" s="35" t="s">
        <v>177</v>
      </c>
      <c r="B82" s="42"/>
      <c r="C82" s="43"/>
      <c r="D82" s="43"/>
      <c r="E82" s="37" t="s">
        <v>1395</v>
      </c>
      <c r="F82" s="43"/>
      <c r="G82" s="43"/>
      <c r="H82" s="43"/>
      <c r="I82" s="43"/>
      <c r="J82" s="44"/>
    </row>
    <row r="83">
      <c r="A83" s="35" t="s">
        <v>179</v>
      </c>
      <c r="B83" s="42"/>
      <c r="C83" s="43"/>
      <c r="D83" s="43"/>
      <c r="E83" s="45" t="s">
        <v>1396</v>
      </c>
      <c r="F83" s="43"/>
      <c r="G83" s="43"/>
      <c r="H83" s="43"/>
      <c r="I83" s="43"/>
      <c r="J83" s="44"/>
    </row>
    <row r="84" ht="120">
      <c r="A84" s="35" t="s">
        <v>181</v>
      </c>
      <c r="B84" s="42"/>
      <c r="C84" s="43"/>
      <c r="D84" s="43"/>
      <c r="E84" s="37" t="s">
        <v>1163</v>
      </c>
      <c r="F84" s="43"/>
      <c r="G84" s="43"/>
      <c r="H84" s="43"/>
      <c r="I84" s="43"/>
      <c r="J84" s="44"/>
    </row>
    <row r="85">
      <c r="A85" s="35" t="s">
        <v>171</v>
      </c>
      <c r="B85" s="35">
        <v>19</v>
      </c>
      <c r="C85" s="36" t="s">
        <v>499</v>
      </c>
      <c r="D85" s="35" t="s">
        <v>173</v>
      </c>
      <c r="E85" s="37" t="s">
        <v>500</v>
      </c>
      <c r="F85" s="38" t="s">
        <v>303</v>
      </c>
      <c r="G85" s="39">
        <v>594.54999999999995</v>
      </c>
      <c r="H85" s="40">
        <v>0</v>
      </c>
      <c r="I85" s="40">
        <f>ROUND(G85*H85,P4)</f>
        <v>0</v>
      </c>
      <c r="J85" s="38" t="s">
        <v>176</v>
      </c>
      <c r="O85" s="41">
        <f>I85*0.21</f>
        <v>0</v>
      </c>
      <c r="P85">
        <v>3</v>
      </c>
    </row>
    <row r="86" ht="30">
      <c r="A86" s="35" t="s">
        <v>177</v>
      </c>
      <c r="B86" s="42"/>
      <c r="C86" s="43"/>
      <c r="D86" s="43"/>
      <c r="E86" s="37" t="s">
        <v>1164</v>
      </c>
      <c r="F86" s="43"/>
      <c r="G86" s="43"/>
      <c r="H86" s="43"/>
      <c r="I86" s="43"/>
      <c r="J86" s="44"/>
    </row>
    <row r="87">
      <c r="A87" s="35" t="s">
        <v>179</v>
      </c>
      <c r="B87" s="42"/>
      <c r="C87" s="43"/>
      <c r="D87" s="43"/>
      <c r="E87" s="45" t="s">
        <v>1394</v>
      </c>
      <c r="F87" s="43"/>
      <c r="G87" s="43"/>
      <c r="H87" s="43"/>
      <c r="I87" s="43"/>
      <c r="J87" s="44"/>
    </row>
    <row r="88" ht="75">
      <c r="A88" s="35" t="s">
        <v>181</v>
      </c>
      <c r="B88" s="46"/>
      <c r="C88" s="47"/>
      <c r="D88" s="47"/>
      <c r="E88" s="37" t="s">
        <v>503</v>
      </c>
      <c r="F88" s="47"/>
      <c r="G88" s="47"/>
      <c r="H88" s="47"/>
      <c r="I88" s="47"/>
      <c r="J88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73</v>
      </c>
      <c r="I3" s="23">
        <f>SUMIFS(I10:I79,A10:A79,"SD")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1376</v>
      </c>
      <c r="D4" s="20"/>
      <c r="E4" s="21" t="s">
        <v>1377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234</v>
      </c>
      <c r="C5" s="19" t="s">
        <v>75</v>
      </c>
      <c r="D5" s="20"/>
      <c r="E5" s="21" t="s">
        <v>1397</v>
      </c>
      <c r="F5" s="15"/>
      <c r="G5" s="15"/>
      <c r="H5" s="15"/>
      <c r="I5" s="15"/>
      <c r="J5" s="17"/>
      <c r="O5">
        <v>0.20999999999999999</v>
      </c>
    </row>
    <row r="6">
      <c r="A6" s="3" t="s">
        <v>1252</v>
      </c>
      <c r="B6" s="18" t="s">
        <v>156</v>
      </c>
      <c r="C6" s="19" t="s">
        <v>73</v>
      </c>
      <c r="D6" s="20"/>
      <c r="E6" s="21" t="s">
        <v>74</v>
      </c>
      <c r="F6" s="15"/>
      <c r="G6" s="15"/>
      <c r="H6" s="15"/>
      <c r="I6" s="15"/>
      <c r="J6" s="17"/>
    </row>
    <row r="7">
      <c r="A7" s="24" t="s">
        <v>157</v>
      </c>
      <c r="B7" s="25" t="s">
        <v>158</v>
      </c>
      <c r="C7" s="7" t="s">
        <v>159</v>
      </c>
      <c r="D7" s="7" t="s">
        <v>160</v>
      </c>
      <c r="E7" s="7" t="s">
        <v>161</v>
      </c>
      <c r="F7" s="7" t="s">
        <v>162</v>
      </c>
      <c r="G7" s="7" t="s">
        <v>163</v>
      </c>
      <c r="H7" s="7" t="s">
        <v>164</v>
      </c>
      <c r="I7" s="7"/>
      <c r="J7" s="26" t="s">
        <v>165</v>
      </c>
    </row>
    <row r="8">
      <c r="A8" s="24"/>
      <c r="B8" s="25"/>
      <c r="C8" s="7"/>
      <c r="D8" s="7"/>
      <c r="E8" s="7"/>
      <c r="F8" s="7"/>
      <c r="G8" s="7"/>
      <c r="H8" s="7" t="s">
        <v>166</v>
      </c>
      <c r="I8" s="7" t="s">
        <v>167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168</v>
      </c>
      <c r="B10" s="30"/>
      <c r="C10" s="31" t="s">
        <v>237</v>
      </c>
      <c r="D10" s="32"/>
      <c r="E10" s="29" t="s">
        <v>238</v>
      </c>
      <c r="F10" s="32"/>
      <c r="G10" s="32"/>
      <c r="H10" s="32"/>
      <c r="I10" s="33">
        <f>SUMIFS(I11:I26,A11:A26,"P")</f>
        <v>0</v>
      </c>
      <c r="J10" s="34"/>
    </row>
    <row r="11">
      <c r="A11" s="35" t="s">
        <v>171</v>
      </c>
      <c r="B11" s="35">
        <v>1</v>
      </c>
      <c r="C11" s="36" t="s">
        <v>239</v>
      </c>
      <c r="D11" s="35" t="s">
        <v>173</v>
      </c>
      <c r="E11" s="37" t="s">
        <v>240</v>
      </c>
      <c r="F11" s="38" t="s">
        <v>241</v>
      </c>
      <c r="G11" s="39">
        <v>3.0800000000000001</v>
      </c>
      <c r="H11" s="40">
        <v>0</v>
      </c>
      <c r="I11" s="40">
        <f>ROUND(G11*H11,P4)</f>
        <v>0</v>
      </c>
      <c r="J11" s="38" t="s">
        <v>176</v>
      </c>
      <c r="O11" s="41">
        <f>I11*0.21</f>
        <v>0</v>
      </c>
      <c r="P11">
        <v>3</v>
      </c>
    </row>
    <row r="12">
      <c r="A12" s="35" t="s">
        <v>177</v>
      </c>
      <c r="B12" s="42"/>
      <c r="C12" s="43"/>
      <c r="D12" s="43"/>
      <c r="E12" s="37" t="s">
        <v>242</v>
      </c>
      <c r="F12" s="43"/>
      <c r="G12" s="43"/>
      <c r="H12" s="43"/>
      <c r="I12" s="43"/>
      <c r="J12" s="44"/>
    </row>
    <row r="13" ht="30">
      <c r="A13" s="35" t="s">
        <v>179</v>
      </c>
      <c r="B13" s="42"/>
      <c r="C13" s="43"/>
      <c r="D13" s="43"/>
      <c r="E13" s="45" t="s">
        <v>1398</v>
      </c>
      <c r="F13" s="43"/>
      <c r="G13" s="43"/>
      <c r="H13" s="43"/>
      <c r="I13" s="43"/>
      <c r="J13" s="44"/>
    </row>
    <row r="14" ht="409.5">
      <c r="A14" s="35" t="s">
        <v>181</v>
      </c>
      <c r="B14" s="42"/>
      <c r="C14" s="43"/>
      <c r="D14" s="43"/>
      <c r="E14" s="37" t="s">
        <v>244</v>
      </c>
      <c r="F14" s="43"/>
      <c r="G14" s="43"/>
      <c r="H14" s="43"/>
      <c r="I14" s="43"/>
      <c r="J14" s="44"/>
    </row>
    <row r="15">
      <c r="A15" s="35" t="s">
        <v>171</v>
      </c>
      <c r="B15" s="35">
        <v>2</v>
      </c>
      <c r="C15" s="36" t="s">
        <v>245</v>
      </c>
      <c r="D15" s="35" t="s">
        <v>173</v>
      </c>
      <c r="E15" s="37" t="s">
        <v>246</v>
      </c>
      <c r="F15" s="38" t="s">
        <v>241</v>
      </c>
      <c r="G15" s="39">
        <v>3.0800000000000001</v>
      </c>
      <c r="H15" s="40">
        <v>0</v>
      </c>
      <c r="I15" s="40">
        <f>ROUND(G15*H15,P4)</f>
        <v>0</v>
      </c>
      <c r="J15" s="38" t="s">
        <v>176</v>
      </c>
      <c r="O15" s="41">
        <f>I15*0.21</f>
        <v>0</v>
      </c>
      <c r="P15">
        <v>3</v>
      </c>
    </row>
    <row r="16">
      <c r="A16" s="35" t="s">
        <v>177</v>
      </c>
      <c r="B16" s="42"/>
      <c r="C16" s="43"/>
      <c r="D16" s="43"/>
      <c r="E16" s="37" t="s">
        <v>247</v>
      </c>
      <c r="F16" s="43"/>
      <c r="G16" s="43"/>
      <c r="H16" s="43"/>
      <c r="I16" s="43"/>
      <c r="J16" s="44"/>
    </row>
    <row r="17">
      <c r="A17" s="35" t="s">
        <v>179</v>
      </c>
      <c r="B17" s="42"/>
      <c r="C17" s="43"/>
      <c r="D17" s="43"/>
      <c r="E17" s="45" t="s">
        <v>1399</v>
      </c>
      <c r="F17" s="43"/>
      <c r="G17" s="43"/>
      <c r="H17" s="43"/>
      <c r="I17" s="43"/>
      <c r="J17" s="44"/>
    </row>
    <row r="18" ht="270">
      <c r="A18" s="35" t="s">
        <v>181</v>
      </c>
      <c r="B18" s="42"/>
      <c r="C18" s="43"/>
      <c r="D18" s="43"/>
      <c r="E18" s="37" t="s">
        <v>248</v>
      </c>
      <c r="F18" s="43"/>
      <c r="G18" s="43"/>
      <c r="H18" s="43"/>
      <c r="I18" s="43"/>
      <c r="J18" s="44"/>
    </row>
    <row r="19">
      <c r="A19" s="35" t="s">
        <v>171</v>
      </c>
      <c r="B19" s="35">
        <v>3</v>
      </c>
      <c r="C19" s="36" t="s">
        <v>249</v>
      </c>
      <c r="D19" s="35" t="s">
        <v>173</v>
      </c>
      <c r="E19" s="37" t="s">
        <v>250</v>
      </c>
      <c r="F19" s="38" t="s">
        <v>241</v>
      </c>
      <c r="G19" s="39">
        <v>4.25</v>
      </c>
      <c r="H19" s="40">
        <v>0</v>
      </c>
      <c r="I19" s="40">
        <f>ROUND(G19*H19,P4)</f>
        <v>0</v>
      </c>
      <c r="J19" s="38" t="s">
        <v>176</v>
      </c>
      <c r="O19" s="41">
        <f>I19*0.21</f>
        <v>0</v>
      </c>
      <c r="P19">
        <v>3</v>
      </c>
    </row>
    <row r="20">
      <c r="A20" s="35" t="s">
        <v>177</v>
      </c>
      <c r="B20" s="42"/>
      <c r="C20" s="43"/>
      <c r="D20" s="43"/>
      <c r="E20" s="37" t="s">
        <v>251</v>
      </c>
      <c r="F20" s="43"/>
      <c r="G20" s="43"/>
      <c r="H20" s="43"/>
      <c r="I20" s="43"/>
      <c r="J20" s="44"/>
    </row>
    <row r="21" ht="30">
      <c r="A21" s="35" t="s">
        <v>179</v>
      </c>
      <c r="B21" s="42"/>
      <c r="C21" s="43"/>
      <c r="D21" s="43"/>
      <c r="E21" s="45" t="s">
        <v>1255</v>
      </c>
      <c r="F21" s="43"/>
      <c r="G21" s="43"/>
      <c r="H21" s="43"/>
      <c r="I21" s="43"/>
      <c r="J21" s="44"/>
    </row>
    <row r="22" ht="330">
      <c r="A22" s="35" t="s">
        <v>181</v>
      </c>
      <c r="B22" s="42"/>
      <c r="C22" s="43"/>
      <c r="D22" s="43"/>
      <c r="E22" s="37" t="s">
        <v>253</v>
      </c>
      <c r="F22" s="43"/>
      <c r="G22" s="43"/>
      <c r="H22" s="43"/>
      <c r="I22" s="43"/>
      <c r="J22" s="44"/>
    </row>
    <row r="23">
      <c r="A23" s="35" t="s">
        <v>171</v>
      </c>
      <c r="B23" s="35">
        <v>4</v>
      </c>
      <c r="C23" s="36" t="s">
        <v>254</v>
      </c>
      <c r="D23" s="35" t="s">
        <v>173</v>
      </c>
      <c r="E23" s="37" t="s">
        <v>255</v>
      </c>
      <c r="F23" s="38" t="s">
        <v>241</v>
      </c>
      <c r="G23" s="39">
        <v>22</v>
      </c>
      <c r="H23" s="40">
        <v>0</v>
      </c>
      <c r="I23" s="40">
        <f>ROUND(G23*H23,P4)</f>
        <v>0</v>
      </c>
      <c r="J23" s="38" t="s">
        <v>176</v>
      </c>
      <c r="O23" s="41">
        <f>I23*0.21</f>
        <v>0</v>
      </c>
      <c r="P23">
        <v>3</v>
      </c>
    </row>
    <row r="24" ht="30">
      <c r="A24" s="35" t="s">
        <v>177</v>
      </c>
      <c r="B24" s="42"/>
      <c r="C24" s="43"/>
      <c r="D24" s="43"/>
      <c r="E24" s="37" t="s">
        <v>256</v>
      </c>
      <c r="F24" s="43"/>
      <c r="G24" s="43"/>
      <c r="H24" s="43"/>
      <c r="I24" s="43"/>
      <c r="J24" s="44"/>
    </row>
    <row r="25">
      <c r="A25" s="35" t="s">
        <v>179</v>
      </c>
      <c r="B25" s="42"/>
      <c r="C25" s="43"/>
      <c r="D25" s="43"/>
      <c r="E25" s="45" t="s">
        <v>1400</v>
      </c>
      <c r="F25" s="43"/>
      <c r="G25" s="43"/>
      <c r="H25" s="43"/>
      <c r="I25" s="43"/>
      <c r="J25" s="44"/>
    </row>
    <row r="26" ht="409.5">
      <c r="A26" s="35" t="s">
        <v>181</v>
      </c>
      <c r="B26" s="42"/>
      <c r="C26" s="43"/>
      <c r="D26" s="43"/>
      <c r="E26" s="37" t="s">
        <v>258</v>
      </c>
      <c r="F26" s="43"/>
      <c r="G26" s="43"/>
      <c r="H26" s="43"/>
      <c r="I26" s="43"/>
      <c r="J26" s="44"/>
    </row>
    <row r="27">
      <c r="A27" s="29" t="s">
        <v>168</v>
      </c>
      <c r="B27" s="30"/>
      <c r="C27" s="31" t="s">
        <v>259</v>
      </c>
      <c r="D27" s="32"/>
      <c r="E27" s="29" t="s">
        <v>260</v>
      </c>
      <c r="F27" s="32"/>
      <c r="G27" s="32"/>
      <c r="H27" s="32"/>
      <c r="I27" s="33">
        <f>SUMIFS(I28:I31,A28:A31,"P")</f>
        <v>0</v>
      </c>
      <c r="J27" s="34"/>
    </row>
    <row r="28">
      <c r="A28" s="35" t="s">
        <v>171</v>
      </c>
      <c r="B28" s="35">
        <v>5</v>
      </c>
      <c r="C28" s="36" t="s">
        <v>261</v>
      </c>
      <c r="D28" s="35" t="s">
        <v>173</v>
      </c>
      <c r="E28" s="37" t="s">
        <v>262</v>
      </c>
      <c r="F28" s="38" t="s">
        <v>263</v>
      </c>
      <c r="G28" s="39">
        <v>0.014</v>
      </c>
      <c r="H28" s="40">
        <v>0</v>
      </c>
      <c r="I28" s="40">
        <f>ROUND(G28*H28,P4)</f>
        <v>0</v>
      </c>
      <c r="J28" s="38" t="s">
        <v>176</v>
      </c>
      <c r="O28" s="41">
        <f>I28*0.21</f>
        <v>0</v>
      </c>
      <c r="P28">
        <v>3</v>
      </c>
    </row>
    <row r="29" ht="30">
      <c r="A29" s="35" t="s">
        <v>177</v>
      </c>
      <c r="B29" s="42"/>
      <c r="C29" s="43"/>
      <c r="D29" s="43"/>
      <c r="E29" s="37" t="s">
        <v>264</v>
      </c>
      <c r="F29" s="43"/>
      <c r="G29" s="43"/>
      <c r="H29" s="43"/>
      <c r="I29" s="43"/>
      <c r="J29" s="44"/>
    </row>
    <row r="30" ht="30">
      <c r="A30" s="35" t="s">
        <v>179</v>
      </c>
      <c r="B30" s="42"/>
      <c r="C30" s="43"/>
      <c r="D30" s="43"/>
      <c r="E30" s="45" t="s">
        <v>265</v>
      </c>
      <c r="F30" s="43"/>
      <c r="G30" s="43"/>
      <c r="H30" s="43"/>
      <c r="I30" s="43"/>
      <c r="J30" s="44"/>
    </row>
    <row r="31" ht="375">
      <c r="A31" s="35" t="s">
        <v>181</v>
      </c>
      <c r="B31" s="42"/>
      <c r="C31" s="43"/>
      <c r="D31" s="43"/>
      <c r="E31" s="37" t="s">
        <v>266</v>
      </c>
      <c r="F31" s="43"/>
      <c r="G31" s="43"/>
      <c r="H31" s="43"/>
      <c r="I31" s="43"/>
      <c r="J31" s="44"/>
    </row>
    <row r="32">
      <c r="A32" s="29" t="s">
        <v>168</v>
      </c>
      <c r="B32" s="30"/>
      <c r="C32" s="31" t="s">
        <v>267</v>
      </c>
      <c r="D32" s="32"/>
      <c r="E32" s="29" t="s">
        <v>268</v>
      </c>
      <c r="F32" s="32"/>
      <c r="G32" s="32"/>
      <c r="H32" s="32"/>
      <c r="I32" s="33">
        <f>SUMIFS(I33:I60,A33:A60,"P")</f>
        <v>0</v>
      </c>
      <c r="J32" s="34"/>
    </row>
    <row r="33">
      <c r="A33" s="35" t="s">
        <v>171</v>
      </c>
      <c r="B33" s="35">
        <v>6</v>
      </c>
      <c r="C33" s="36" t="s">
        <v>269</v>
      </c>
      <c r="D33" s="35" t="s">
        <v>173</v>
      </c>
      <c r="E33" s="37" t="s">
        <v>270</v>
      </c>
      <c r="F33" s="38" t="s">
        <v>241</v>
      </c>
      <c r="G33" s="39">
        <v>0.17999999999999999</v>
      </c>
      <c r="H33" s="40">
        <v>0</v>
      </c>
      <c r="I33" s="40">
        <f>ROUND(G33*H33,P4)</f>
        <v>0</v>
      </c>
      <c r="J33" s="38" t="s">
        <v>271</v>
      </c>
      <c r="O33" s="41">
        <f>I33*0.21</f>
        <v>0</v>
      </c>
      <c r="P33">
        <v>3</v>
      </c>
    </row>
    <row r="34">
      <c r="A34" s="35" t="s">
        <v>177</v>
      </c>
      <c r="B34" s="42"/>
      <c r="C34" s="43"/>
      <c r="D34" s="43"/>
      <c r="E34" s="37" t="s">
        <v>272</v>
      </c>
      <c r="F34" s="43"/>
      <c r="G34" s="43"/>
      <c r="H34" s="43"/>
      <c r="I34" s="43"/>
      <c r="J34" s="44"/>
    </row>
    <row r="35">
      <c r="A35" s="35" t="s">
        <v>179</v>
      </c>
      <c r="B35" s="42"/>
      <c r="C35" s="43"/>
      <c r="D35" s="43"/>
      <c r="E35" s="45" t="s">
        <v>1257</v>
      </c>
      <c r="F35" s="43"/>
      <c r="G35" s="43"/>
      <c r="H35" s="43"/>
      <c r="I35" s="43"/>
      <c r="J35" s="44"/>
    </row>
    <row r="36" ht="345">
      <c r="A36" s="35" t="s">
        <v>181</v>
      </c>
      <c r="B36" s="42"/>
      <c r="C36" s="43"/>
      <c r="D36" s="43"/>
      <c r="E36" s="37" t="s">
        <v>274</v>
      </c>
      <c r="F36" s="43"/>
      <c r="G36" s="43"/>
      <c r="H36" s="43"/>
      <c r="I36" s="43"/>
      <c r="J36" s="44"/>
    </row>
    <row r="37">
      <c r="A37" s="35" t="s">
        <v>171</v>
      </c>
      <c r="B37" s="35">
        <v>7</v>
      </c>
      <c r="C37" s="36" t="s">
        <v>275</v>
      </c>
      <c r="D37" s="35" t="s">
        <v>188</v>
      </c>
      <c r="E37" s="37" t="s">
        <v>276</v>
      </c>
      <c r="F37" s="38" t="s">
        <v>241</v>
      </c>
      <c r="G37" s="39">
        <v>2.9900000000000002</v>
      </c>
      <c r="H37" s="40">
        <v>0</v>
      </c>
      <c r="I37" s="40">
        <f>ROUND(G37*H37,P4)</f>
        <v>0</v>
      </c>
      <c r="J37" s="38" t="s">
        <v>271</v>
      </c>
      <c r="O37" s="41">
        <f>I37*0.21</f>
        <v>0</v>
      </c>
      <c r="P37">
        <v>3</v>
      </c>
    </row>
    <row r="38">
      <c r="A38" s="35" t="s">
        <v>177</v>
      </c>
      <c r="B38" s="42"/>
      <c r="C38" s="43"/>
      <c r="D38" s="43"/>
      <c r="E38" s="37" t="s">
        <v>277</v>
      </c>
      <c r="F38" s="43"/>
      <c r="G38" s="43"/>
      <c r="H38" s="43"/>
      <c r="I38" s="43"/>
      <c r="J38" s="44"/>
    </row>
    <row r="39">
      <c r="A39" s="35" t="s">
        <v>179</v>
      </c>
      <c r="B39" s="42"/>
      <c r="C39" s="43"/>
      <c r="D39" s="43"/>
      <c r="E39" s="45" t="s">
        <v>1401</v>
      </c>
      <c r="F39" s="43"/>
      <c r="G39" s="43"/>
      <c r="H39" s="43"/>
      <c r="I39" s="43"/>
      <c r="J39" s="44"/>
    </row>
    <row r="40" ht="409.5">
      <c r="A40" s="35" t="s">
        <v>181</v>
      </c>
      <c r="B40" s="42"/>
      <c r="C40" s="43"/>
      <c r="D40" s="43"/>
      <c r="E40" s="37" t="s">
        <v>279</v>
      </c>
      <c r="F40" s="43"/>
      <c r="G40" s="43"/>
      <c r="H40" s="43"/>
      <c r="I40" s="43"/>
      <c r="J40" s="44"/>
    </row>
    <row r="41">
      <c r="A41" s="35" t="s">
        <v>171</v>
      </c>
      <c r="B41" s="35">
        <v>8</v>
      </c>
      <c r="C41" s="36" t="s">
        <v>275</v>
      </c>
      <c r="D41" s="35" t="s">
        <v>192</v>
      </c>
      <c r="E41" s="37" t="s">
        <v>276</v>
      </c>
      <c r="F41" s="38" t="s">
        <v>241</v>
      </c>
      <c r="G41" s="39">
        <v>0.308</v>
      </c>
      <c r="H41" s="40">
        <v>0</v>
      </c>
      <c r="I41" s="40">
        <f>ROUND(G41*H41,P4)</f>
        <v>0</v>
      </c>
      <c r="J41" s="38" t="s">
        <v>271</v>
      </c>
      <c r="O41" s="41">
        <f>I41*0.21</f>
        <v>0</v>
      </c>
      <c r="P41">
        <v>3</v>
      </c>
    </row>
    <row r="42">
      <c r="A42" s="35" t="s">
        <v>177</v>
      </c>
      <c r="B42" s="42"/>
      <c r="C42" s="43"/>
      <c r="D42" s="43"/>
      <c r="E42" s="37" t="s">
        <v>280</v>
      </c>
      <c r="F42" s="43"/>
      <c r="G42" s="43"/>
      <c r="H42" s="43"/>
      <c r="I42" s="43"/>
      <c r="J42" s="44"/>
    </row>
    <row r="43">
      <c r="A43" s="35" t="s">
        <v>179</v>
      </c>
      <c r="B43" s="42"/>
      <c r="C43" s="43"/>
      <c r="D43" s="43"/>
      <c r="E43" s="45" t="s">
        <v>1259</v>
      </c>
      <c r="F43" s="43"/>
      <c r="G43" s="43"/>
      <c r="H43" s="43"/>
      <c r="I43" s="43"/>
      <c r="J43" s="44"/>
    </row>
    <row r="44" ht="409.5">
      <c r="A44" s="35" t="s">
        <v>181</v>
      </c>
      <c r="B44" s="42"/>
      <c r="C44" s="43"/>
      <c r="D44" s="43"/>
      <c r="E44" s="37" t="s">
        <v>279</v>
      </c>
      <c r="F44" s="43"/>
      <c r="G44" s="43"/>
      <c r="H44" s="43"/>
      <c r="I44" s="43"/>
      <c r="J44" s="44"/>
    </row>
    <row r="45">
      <c r="A45" s="35" t="s">
        <v>171</v>
      </c>
      <c r="B45" s="35">
        <v>9</v>
      </c>
      <c r="C45" s="36" t="s">
        <v>282</v>
      </c>
      <c r="D45" s="35" t="s">
        <v>173</v>
      </c>
      <c r="E45" s="37" t="s">
        <v>283</v>
      </c>
      <c r="F45" s="38" t="s">
        <v>241</v>
      </c>
      <c r="G45" s="39">
        <v>1.3</v>
      </c>
      <c r="H45" s="40">
        <v>0</v>
      </c>
      <c r="I45" s="40">
        <f>ROUND(G45*H45,P4)</f>
        <v>0</v>
      </c>
      <c r="J45" s="38" t="s">
        <v>176</v>
      </c>
      <c r="O45" s="41">
        <f>I45*0.21</f>
        <v>0</v>
      </c>
      <c r="P45">
        <v>3</v>
      </c>
    </row>
    <row r="46">
      <c r="A46" s="35" t="s">
        <v>177</v>
      </c>
      <c r="B46" s="42"/>
      <c r="C46" s="43"/>
      <c r="D46" s="43"/>
      <c r="E46" s="37" t="s">
        <v>284</v>
      </c>
      <c r="F46" s="43"/>
      <c r="G46" s="43"/>
      <c r="H46" s="43"/>
      <c r="I46" s="43"/>
      <c r="J46" s="44"/>
    </row>
    <row r="47">
      <c r="A47" s="35" t="s">
        <v>179</v>
      </c>
      <c r="B47" s="42"/>
      <c r="C47" s="43"/>
      <c r="D47" s="43"/>
      <c r="E47" s="45" t="s">
        <v>1402</v>
      </c>
      <c r="F47" s="43"/>
      <c r="G47" s="43"/>
      <c r="H47" s="43"/>
      <c r="I47" s="43"/>
      <c r="J47" s="44"/>
    </row>
    <row r="48" ht="105">
      <c r="A48" s="35" t="s">
        <v>181</v>
      </c>
      <c r="B48" s="42"/>
      <c r="C48" s="43"/>
      <c r="D48" s="43"/>
      <c r="E48" s="37" t="s">
        <v>286</v>
      </c>
      <c r="F48" s="43"/>
      <c r="G48" s="43"/>
      <c r="H48" s="43"/>
      <c r="I48" s="43"/>
      <c r="J48" s="44"/>
    </row>
    <row r="49">
      <c r="A49" s="35" t="s">
        <v>171</v>
      </c>
      <c r="B49" s="35">
        <v>10</v>
      </c>
      <c r="C49" s="36" t="s">
        <v>287</v>
      </c>
      <c r="D49" s="35" t="s">
        <v>173</v>
      </c>
      <c r="E49" s="37" t="s">
        <v>288</v>
      </c>
      <c r="F49" s="38" t="s">
        <v>241</v>
      </c>
      <c r="G49" s="39">
        <v>2.6000000000000001</v>
      </c>
      <c r="H49" s="40">
        <v>0</v>
      </c>
      <c r="I49" s="40">
        <f>ROUND(G49*H49,P4)</f>
        <v>0</v>
      </c>
      <c r="J49" s="38" t="s">
        <v>176</v>
      </c>
      <c r="O49" s="41">
        <f>I49*0.21</f>
        <v>0</v>
      </c>
      <c r="P49">
        <v>3</v>
      </c>
    </row>
    <row r="50" ht="45">
      <c r="A50" s="35" t="s">
        <v>177</v>
      </c>
      <c r="B50" s="42"/>
      <c r="C50" s="43"/>
      <c r="D50" s="43"/>
      <c r="E50" s="37" t="s">
        <v>289</v>
      </c>
      <c r="F50" s="43"/>
      <c r="G50" s="43"/>
      <c r="H50" s="43"/>
      <c r="I50" s="43"/>
      <c r="J50" s="44"/>
    </row>
    <row r="51">
      <c r="A51" s="35" t="s">
        <v>179</v>
      </c>
      <c r="B51" s="42"/>
      <c r="C51" s="43"/>
      <c r="D51" s="43"/>
      <c r="E51" s="45" t="s">
        <v>1403</v>
      </c>
      <c r="F51" s="43"/>
      <c r="G51" s="43"/>
      <c r="H51" s="43"/>
      <c r="I51" s="43"/>
      <c r="J51" s="44"/>
    </row>
    <row r="52" ht="150">
      <c r="A52" s="35" t="s">
        <v>181</v>
      </c>
      <c r="B52" s="42"/>
      <c r="C52" s="43"/>
      <c r="D52" s="43"/>
      <c r="E52" s="37" t="s">
        <v>291</v>
      </c>
      <c r="F52" s="43"/>
      <c r="G52" s="43"/>
      <c r="H52" s="43"/>
      <c r="I52" s="43"/>
      <c r="J52" s="44"/>
    </row>
    <row r="53">
      <c r="A53" s="35" t="s">
        <v>171</v>
      </c>
      <c r="B53" s="35">
        <v>11</v>
      </c>
      <c r="C53" s="36" t="s">
        <v>292</v>
      </c>
      <c r="D53" s="35" t="s">
        <v>188</v>
      </c>
      <c r="E53" s="37" t="s">
        <v>293</v>
      </c>
      <c r="F53" s="38" t="s">
        <v>241</v>
      </c>
      <c r="G53" s="39">
        <v>1.0800000000000001</v>
      </c>
      <c r="H53" s="40">
        <v>0</v>
      </c>
      <c r="I53" s="40">
        <f>ROUND(G53*H53,P4)</f>
        <v>0</v>
      </c>
      <c r="J53" s="38" t="s">
        <v>271</v>
      </c>
      <c r="O53" s="41">
        <f>I53*0.21</f>
        <v>0</v>
      </c>
      <c r="P53">
        <v>3</v>
      </c>
    </row>
    <row r="54" ht="30">
      <c r="A54" s="35" t="s">
        <v>177</v>
      </c>
      <c r="B54" s="42"/>
      <c r="C54" s="43"/>
      <c r="D54" s="43"/>
      <c r="E54" s="37" t="s">
        <v>1262</v>
      </c>
      <c r="F54" s="43"/>
      <c r="G54" s="43"/>
      <c r="H54" s="43"/>
      <c r="I54" s="43"/>
      <c r="J54" s="44"/>
    </row>
    <row r="55">
      <c r="A55" s="35" t="s">
        <v>179</v>
      </c>
      <c r="B55" s="42"/>
      <c r="C55" s="43"/>
      <c r="D55" s="43"/>
      <c r="E55" s="45" t="s">
        <v>1404</v>
      </c>
      <c r="F55" s="43"/>
      <c r="G55" s="43"/>
      <c r="H55" s="43"/>
      <c r="I55" s="43"/>
      <c r="J55" s="44"/>
    </row>
    <row r="56" ht="409.5">
      <c r="A56" s="35" t="s">
        <v>181</v>
      </c>
      <c r="B56" s="42"/>
      <c r="C56" s="43"/>
      <c r="D56" s="43"/>
      <c r="E56" s="37" t="s">
        <v>296</v>
      </c>
      <c r="F56" s="43"/>
      <c r="G56" s="43"/>
      <c r="H56" s="43"/>
      <c r="I56" s="43"/>
      <c r="J56" s="44"/>
    </row>
    <row r="57">
      <c r="A57" s="35" t="s">
        <v>171</v>
      </c>
      <c r="B57" s="35">
        <v>12</v>
      </c>
      <c r="C57" s="36" t="s">
        <v>292</v>
      </c>
      <c r="D57" s="35" t="s">
        <v>192</v>
      </c>
      <c r="E57" s="37" t="s">
        <v>293</v>
      </c>
      <c r="F57" s="38" t="s">
        <v>241</v>
      </c>
      <c r="G57" s="39">
        <v>2</v>
      </c>
      <c r="H57" s="40">
        <v>0</v>
      </c>
      <c r="I57" s="40">
        <f>ROUND(G57*H57,P4)</f>
        <v>0</v>
      </c>
      <c r="J57" s="38" t="s">
        <v>271</v>
      </c>
      <c r="O57" s="41">
        <f>I57*0.21</f>
        <v>0</v>
      </c>
      <c r="P57">
        <v>3</v>
      </c>
    </row>
    <row r="58" ht="30">
      <c r="A58" s="35" t="s">
        <v>177</v>
      </c>
      <c r="B58" s="42"/>
      <c r="C58" s="43"/>
      <c r="D58" s="43"/>
      <c r="E58" s="37" t="s">
        <v>294</v>
      </c>
      <c r="F58" s="43"/>
      <c r="G58" s="43"/>
      <c r="H58" s="43"/>
      <c r="I58" s="43"/>
      <c r="J58" s="44"/>
    </row>
    <row r="59">
      <c r="A59" s="35" t="s">
        <v>179</v>
      </c>
      <c r="B59" s="42"/>
      <c r="C59" s="43"/>
      <c r="D59" s="43"/>
      <c r="E59" s="45" t="s">
        <v>1264</v>
      </c>
      <c r="F59" s="43"/>
      <c r="G59" s="43"/>
      <c r="H59" s="43"/>
      <c r="I59" s="43"/>
      <c r="J59" s="44"/>
    </row>
    <row r="60" ht="409.5">
      <c r="A60" s="35" t="s">
        <v>181</v>
      </c>
      <c r="B60" s="42"/>
      <c r="C60" s="43"/>
      <c r="D60" s="43"/>
      <c r="E60" s="37" t="s">
        <v>296</v>
      </c>
      <c r="F60" s="43"/>
      <c r="G60" s="43"/>
      <c r="H60" s="43"/>
      <c r="I60" s="43"/>
      <c r="J60" s="44"/>
    </row>
    <row r="61">
      <c r="A61" s="29" t="s">
        <v>168</v>
      </c>
      <c r="B61" s="30"/>
      <c r="C61" s="31" t="s">
        <v>299</v>
      </c>
      <c r="D61" s="32"/>
      <c r="E61" s="29" t="s">
        <v>300</v>
      </c>
      <c r="F61" s="32"/>
      <c r="G61" s="32"/>
      <c r="H61" s="32"/>
      <c r="I61" s="33">
        <f>SUMIFS(I62:I69,A62:A69,"P")</f>
        <v>0</v>
      </c>
      <c r="J61" s="34"/>
    </row>
    <row r="62" ht="30">
      <c r="A62" s="35" t="s">
        <v>171</v>
      </c>
      <c r="B62" s="35">
        <v>13</v>
      </c>
      <c r="C62" s="36" t="s">
        <v>301</v>
      </c>
      <c r="D62" s="35" t="s">
        <v>173</v>
      </c>
      <c r="E62" s="37" t="s">
        <v>302</v>
      </c>
      <c r="F62" s="38" t="s">
        <v>303</v>
      </c>
      <c r="G62" s="39">
        <v>46.75</v>
      </c>
      <c r="H62" s="40">
        <v>0</v>
      </c>
      <c r="I62" s="40">
        <f>ROUND(G62*H62,P4)</f>
        <v>0</v>
      </c>
      <c r="J62" s="38" t="s">
        <v>271</v>
      </c>
      <c r="O62" s="41">
        <f>I62*0.21</f>
        <v>0</v>
      </c>
      <c r="P62">
        <v>3</v>
      </c>
    </row>
    <row r="63" ht="30">
      <c r="A63" s="35" t="s">
        <v>177</v>
      </c>
      <c r="B63" s="42"/>
      <c r="C63" s="43"/>
      <c r="D63" s="43"/>
      <c r="E63" s="37" t="s">
        <v>1118</v>
      </c>
      <c r="F63" s="43"/>
      <c r="G63" s="43"/>
      <c r="H63" s="43"/>
      <c r="I63" s="43"/>
      <c r="J63" s="44"/>
    </row>
    <row r="64">
      <c r="A64" s="35" t="s">
        <v>179</v>
      </c>
      <c r="B64" s="42"/>
      <c r="C64" s="43"/>
      <c r="D64" s="43"/>
      <c r="E64" s="45" t="s">
        <v>1405</v>
      </c>
      <c r="F64" s="43"/>
      <c r="G64" s="43"/>
      <c r="H64" s="43"/>
      <c r="I64" s="43"/>
      <c r="J64" s="44"/>
    </row>
    <row r="65" ht="285">
      <c r="A65" s="35" t="s">
        <v>181</v>
      </c>
      <c r="B65" s="42"/>
      <c r="C65" s="43"/>
      <c r="D65" s="43"/>
      <c r="E65" s="37" t="s">
        <v>306</v>
      </c>
      <c r="F65" s="43"/>
      <c r="G65" s="43"/>
      <c r="H65" s="43"/>
      <c r="I65" s="43"/>
      <c r="J65" s="44"/>
    </row>
    <row r="66">
      <c r="A66" s="35" t="s">
        <v>171</v>
      </c>
      <c r="B66" s="35">
        <v>14</v>
      </c>
      <c r="C66" s="36" t="s">
        <v>307</v>
      </c>
      <c r="D66" s="35" t="s">
        <v>173</v>
      </c>
      <c r="E66" s="37" t="s">
        <v>308</v>
      </c>
      <c r="F66" s="38" t="s">
        <v>303</v>
      </c>
      <c r="G66" s="39">
        <v>46.75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>
      <c r="A67" s="35" t="s">
        <v>177</v>
      </c>
      <c r="B67" s="42"/>
      <c r="C67" s="43"/>
      <c r="D67" s="43"/>
      <c r="E67" s="37" t="s">
        <v>309</v>
      </c>
      <c r="F67" s="43"/>
      <c r="G67" s="43"/>
      <c r="H67" s="43"/>
      <c r="I67" s="43"/>
      <c r="J67" s="44"/>
    </row>
    <row r="68">
      <c r="A68" s="35" t="s">
        <v>179</v>
      </c>
      <c r="B68" s="42"/>
      <c r="C68" s="43"/>
      <c r="D68" s="43"/>
      <c r="E68" s="45" t="s">
        <v>1406</v>
      </c>
      <c r="F68" s="43"/>
      <c r="G68" s="43"/>
      <c r="H68" s="43"/>
      <c r="I68" s="43"/>
      <c r="J68" s="44"/>
    </row>
    <row r="69" ht="75">
      <c r="A69" s="35" t="s">
        <v>181</v>
      </c>
      <c r="B69" s="42"/>
      <c r="C69" s="43"/>
      <c r="D69" s="43"/>
      <c r="E69" s="37" t="s">
        <v>310</v>
      </c>
      <c r="F69" s="43"/>
      <c r="G69" s="43"/>
      <c r="H69" s="43"/>
      <c r="I69" s="43"/>
      <c r="J69" s="44"/>
    </row>
    <row r="70">
      <c r="A70" s="29" t="s">
        <v>168</v>
      </c>
      <c r="B70" s="30"/>
      <c r="C70" s="31" t="s">
        <v>311</v>
      </c>
      <c r="D70" s="32"/>
      <c r="E70" s="29" t="s">
        <v>312</v>
      </c>
      <c r="F70" s="32"/>
      <c r="G70" s="32"/>
      <c r="H70" s="32"/>
      <c r="I70" s="33">
        <f>SUMIFS(I71:I74,A71:A74,"P")</f>
        <v>0</v>
      </c>
      <c r="J70" s="34"/>
    </row>
    <row r="71">
      <c r="A71" s="35" t="s">
        <v>171</v>
      </c>
      <c r="B71" s="35">
        <v>15</v>
      </c>
      <c r="C71" s="36" t="s">
        <v>313</v>
      </c>
      <c r="D71" s="35" t="s">
        <v>173</v>
      </c>
      <c r="E71" s="37" t="s">
        <v>314</v>
      </c>
      <c r="F71" s="38" t="s">
        <v>241</v>
      </c>
      <c r="G71" s="39">
        <v>10.57</v>
      </c>
      <c r="H71" s="40">
        <v>0</v>
      </c>
      <c r="I71" s="40">
        <f>ROUND(G71*H71,P4)</f>
        <v>0</v>
      </c>
      <c r="J71" s="38" t="s">
        <v>271</v>
      </c>
      <c r="O71" s="41">
        <f>I71*0.21</f>
        <v>0</v>
      </c>
      <c r="P71">
        <v>3</v>
      </c>
    </row>
    <row r="72">
      <c r="A72" s="35" t="s">
        <v>177</v>
      </c>
      <c r="B72" s="42"/>
      <c r="C72" s="43"/>
      <c r="D72" s="43"/>
      <c r="E72" s="37" t="s">
        <v>315</v>
      </c>
      <c r="F72" s="43"/>
      <c r="G72" s="43"/>
      <c r="H72" s="43"/>
      <c r="I72" s="43"/>
      <c r="J72" s="44"/>
    </row>
    <row r="73">
      <c r="A73" s="35" t="s">
        <v>179</v>
      </c>
      <c r="B73" s="42"/>
      <c r="C73" s="43"/>
      <c r="D73" s="43"/>
      <c r="E73" s="45" t="s">
        <v>1407</v>
      </c>
      <c r="F73" s="43"/>
      <c r="G73" s="43"/>
      <c r="H73" s="43"/>
      <c r="I73" s="43"/>
      <c r="J73" s="44"/>
    </row>
    <row r="74" ht="409.5">
      <c r="A74" s="35" t="s">
        <v>181</v>
      </c>
      <c r="B74" s="42"/>
      <c r="C74" s="43"/>
      <c r="D74" s="43"/>
      <c r="E74" s="37" t="s">
        <v>317</v>
      </c>
      <c r="F74" s="43"/>
      <c r="G74" s="43"/>
      <c r="H74" s="43"/>
      <c r="I74" s="43"/>
      <c r="J74" s="44"/>
    </row>
    <row r="75">
      <c r="A75" s="29" t="s">
        <v>168</v>
      </c>
      <c r="B75" s="30"/>
      <c r="C75" s="31" t="s">
        <v>318</v>
      </c>
      <c r="D75" s="32"/>
      <c r="E75" s="29" t="s">
        <v>319</v>
      </c>
      <c r="F75" s="32"/>
      <c r="G75" s="32"/>
      <c r="H75" s="32"/>
      <c r="I75" s="33">
        <f>SUMIFS(I76:I79,A76:A79,"P")</f>
        <v>0</v>
      </c>
      <c r="J75" s="34"/>
    </row>
    <row r="76">
      <c r="A76" s="35" t="s">
        <v>171</v>
      </c>
      <c r="B76" s="35">
        <v>16</v>
      </c>
      <c r="C76" s="36" t="s">
        <v>335</v>
      </c>
      <c r="D76" s="35" t="s">
        <v>173</v>
      </c>
      <c r="E76" s="37" t="s">
        <v>336</v>
      </c>
      <c r="F76" s="38" t="s">
        <v>322</v>
      </c>
      <c r="G76" s="39">
        <v>12.5</v>
      </c>
      <c r="H76" s="40">
        <v>0</v>
      </c>
      <c r="I76" s="40">
        <f>ROUND(G76*H76,P4)</f>
        <v>0</v>
      </c>
      <c r="J76" s="38" t="s">
        <v>176</v>
      </c>
      <c r="O76" s="41">
        <f>I76*0.21</f>
        <v>0</v>
      </c>
      <c r="P76">
        <v>3</v>
      </c>
    </row>
    <row r="77">
      <c r="A77" s="35" t="s">
        <v>177</v>
      </c>
      <c r="B77" s="42"/>
      <c r="C77" s="43"/>
      <c r="D77" s="43"/>
      <c r="E77" s="37" t="s">
        <v>337</v>
      </c>
      <c r="F77" s="43"/>
      <c r="G77" s="43"/>
      <c r="H77" s="43"/>
      <c r="I77" s="43"/>
      <c r="J77" s="44"/>
    </row>
    <row r="78">
      <c r="A78" s="35" t="s">
        <v>179</v>
      </c>
      <c r="B78" s="42"/>
      <c r="C78" s="43"/>
      <c r="D78" s="43"/>
      <c r="E78" s="45" t="s">
        <v>1408</v>
      </c>
      <c r="F78" s="43"/>
      <c r="G78" s="43"/>
      <c r="H78" s="43"/>
      <c r="I78" s="43"/>
      <c r="J78" s="44"/>
    </row>
    <row r="79" ht="90">
      <c r="A79" s="35" t="s">
        <v>181</v>
      </c>
      <c r="B79" s="46"/>
      <c r="C79" s="47"/>
      <c r="D79" s="47"/>
      <c r="E79" s="37" t="s">
        <v>325</v>
      </c>
      <c r="F79" s="47"/>
      <c r="G79" s="47"/>
      <c r="H79" s="47"/>
      <c r="I79" s="47"/>
      <c r="J79" s="48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3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75</v>
      </c>
      <c r="I3" s="23">
        <f>SUMIFS(I10:I97,A10:A97,"SD")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1376</v>
      </c>
      <c r="D4" s="20"/>
      <c r="E4" s="21" t="s">
        <v>1377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234</v>
      </c>
      <c r="C5" s="19" t="s">
        <v>75</v>
      </c>
      <c r="D5" s="20"/>
      <c r="E5" s="21" t="s">
        <v>1397</v>
      </c>
      <c r="F5" s="15"/>
      <c r="G5" s="15"/>
      <c r="H5" s="15"/>
      <c r="I5" s="15"/>
      <c r="J5" s="17"/>
      <c r="O5">
        <v>0.20999999999999999</v>
      </c>
    </row>
    <row r="6">
      <c r="A6" s="3" t="s">
        <v>1252</v>
      </c>
      <c r="B6" s="18" t="s">
        <v>156</v>
      </c>
      <c r="C6" s="19" t="s">
        <v>75</v>
      </c>
      <c r="D6" s="20"/>
      <c r="E6" s="21" t="s">
        <v>56</v>
      </c>
      <c r="F6" s="15"/>
      <c r="G6" s="15"/>
      <c r="H6" s="15"/>
      <c r="I6" s="15"/>
      <c r="J6" s="17"/>
    </row>
    <row r="7">
      <c r="A7" s="24" t="s">
        <v>157</v>
      </c>
      <c r="B7" s="25" t="s">
        <v>158</v>
      </c>
      <c r="C7" s="7" t="s">
        <v>159</v>
      </c>
      <c r="D7" s="7" t="s">
        <v>160</v>
      </c>
      <c r="E7" s="7" t="s">
        <v>161</v>
      </c>
      <c r="F7" s="7" t="s">
        <v>162</v>
      </c>
      <c r="G7" s="7" t="s">
        <v>163</v>
      </c>
      <c r="H7" s="7" t="s">
        <v>164</v>
      </c>
      <c r="I7" s="7"/>
      <c r="J7" s="26" t="s">
        <v>165</v>
      </c>
    </row>
    <row r="8">
      <c r="A8" s="24"/>
      <c r="B8" s="25"/>
      <c r="C8" s="7"/>
      <c r="D8" s="7"/>
      <c r="E8" s="7"/>
      <c r="F8" s="7"/>
      <c r="G8" s="7"/>
      <c r="H8" s="7" t="s">
        <v>166</v>
      </c>
      <c r="I8" s="7" t="s">
        <v>167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168</v>
      </c>
      <c r="B10" s="30"/>
      <c r="C10" s="31" t="s">
        <v>237</v>
      </c>
      <c r="D10" s="32"/>
      <c r="E10" s="29" t="s">
        <v>238</v>
      </c>
      <c r="F10" s="32"/>
      <c r="G10" s="32"/>
      <c r="H10" s="32"/>
      <c r="I10" s="33">
        <f>SUMIFS(I11:I54,A11:A54,"P")</f>
        <v>0</v>
      </c>
      <c r="J10" s="34"/>
    </row>
    <row r="11">
      <c r="A11" s="35" t="s">
        <v>171</v>
      </c>
      <c r="B11" s="35">
        <v>1</v>
      </c>
      <c r="C11" s="36" t="s">
        <v>372</v>
      </c>
      <c r="D11" s="35" t="s">
        <v>173</v>
      </c>
      <c r="E11" s="37" t="s">
        <v>373</v>
      </c>
      <c r="F11" s="38" t="s">
        <v>241</v>
      </c>
      <c r="G11" s="39">
        <v>114.3</v>
      </c>
      <c r="H11" s="40">
        <v>0</v>
      </c>
      <c r="I11" s="40">
        <f>ROUND(G11*H11,P4)</f>
        <v>0</v>
      </c>
      <c r="J11" s="38" t="s">
        <v>176</v>
      </c>
      <c r="O11" s="41">
        <f>I11*0.21</f>
        <v>0</v>
      </c>
      <c r="P11">
        <v>3</v>
      </c>
    </row>
    <row r="12">
      <c r="A12" s="35" t="s">
        <v>177</v>
      </c>
      <c r="B12" s="42"/>
      <c r="C12" s="43"/>
      <c r="D12" s="43"/>
      <c r="E12" s="37" t="s">
        <v>374</v>
      </c>
      <c r="F12" s="43"/>
      <c r="G12" s="43"/>
      <c r="H12" s="43"/>
      <c r="I12" s="43"/>
      <c r="J12" s="44"/>
    </row>
    <row r="13">
      <c r="A13" s="35" t="s">
        <v>179</v>
      </c>
      <c r="B13" s="42"/>
      <c r="C13" s="43"/>
      <c r="D13" s="43"/>
      <c r="E13" s="45" t="s">
        <v>1409</v>
      </c>
      <c r="F13" s="43"/>
      <c r="G13" s="43"/>
      <c r="H13" s="43"/>
      <c r="I13" s="43"/>
      <c r="J13" s="44"/>
    </row>
    <row r="14" ht="75">
      <c r="A14" s="35" t="s">
        <v>181</v>
      </c>
      <c r="B14" s="42"/>
      <c r="C14" s="43"/>
      <c r="D14" s="43"/>
      <c r="E14" s="37" t="s">
        <v>376</v>
      </c>
      <c r="F14" s="43"/>
      <c r="G14" s="43"/>
      <c r="H14" s="43"/>
      <c r="I14" s="43"/>
      <c r="J14" s="44"/>
    </row>
    <row r="15">
      <c r="A15" s="35" t="s">
        <v>171</v>
      </c>
      <c r="B15" s="35">
        <v>2</v>
      </c>
      <c r="C15" s="36" t="s">
        <v>377</v>
      </c>
      <c r="D15" s="35" t="s">
        <v>173</v>
      </c>
      <c r="E15" s="37" t="s">
        <v>378</v>
      </c>
      <c r="F15" s="38" t="s">
        <v>241</v>
      </c>
      <c r="G15" s="39">
        <v>14.289999999999999</v>
      </c>
      <c r="H15" s="40">
        <v>0</v>
      </c>
      <c r="I15" s="40">
        <f>ROUND(G15*H15,P4)</f>
        <v>0</v>
      </c>
      <c r="J15" s="38" t="s">
        <v>176</v>
      </c>
      <c r="O15" s="41">
        <f>I15*0.21</f>
        <v>0</v>
      </c>
      <c r="P15">
        <v>3</v>
      </c>
    </row>
    <row r="16">
      <c r="A16" s="35" t="s">
        <v>177</v>
      </c>
      <c r="B16" s="42"/>
      <c r="C16" s="43"/>
      <c r="D16" s="43"/>
      <c r="E16" s="37" t="s">
        <v>662</v>
      </c>
      <c r="F16" s="43"/>
      <c r="G16" s="43"/>
      <c r="H16" s="43"/>
      <c r="I16" s="43"/>
      <c r="J16" s="44"/>
    </row>
    <row r="17">
      <c r="A17" s="35" t="s">
        <v>179</v>
      </c>
      <c r="B17" s="42"/>
      <c r="C17" s="43"/>
      <c r="D17" s="43"/>
      <c r="E17" s="45" t="s">
        <v>1410</v>
      </c>
      <c r="F17" s="43"/>
      <c r="G17" s="43"/>
      <c r="H17" s="43"/>
      <c r="I17" s="43"/>
      <c r="J17" s="44"/>
    </row>
    <row r="18" ht="409.5">
      <c r="A18" s="35" t="s">
        <v>181</v>
      </c>
      <c r="B18" s="42"/>
      <c r="C18" s="43"/>
      <c r="D18" s="43"/>
      <c r="E18" s="37" t="s">
        <v>381</v>
      </c>
      <c r="F18" s="43"/>
      <c r="G18" s="43"/>
      <c r="H18" s="43"/>
      <c r="I18" s="43"/>
      <c r="J18" s="44"/>
    </row>
    <row r="19">
      <c r="A19" s="35" t="s">
        <v>171</v>
      </c>
      <c r="B19" s="35">
        <v>3</v>
      </c>
      <c r="C19" s="36" t="s">
        <v>382</v>
      </c>
      <c r="D19" s="35" t="s">
        <v>173</v>
      </c>
      <c r="E19" s="37" t="s">
        <v>383</v>
      </c>
      <c r="F19" s="38" t="s">
        <v>241</v>
      </c>
      <c r="G19" s="39">
        <v>280.197</v>
      </c>
      <c r="H19" s="40">
        <v>0</v>
      </c>
      <c r="I19" s="40">
        <f>ROUND(G19*H19,P4)</f>
        <v>0</v>
      </c>
      <c r="J19" s="38" t="s">
        <v>176</v>
      </c>
      <c r="O19" s="41">
        <f>I19*0.21</f>
        <v>0</v>
      </c>
      <c r="P19">
        <v>3</v>
      </c>
    </row>
    <row r="20" ht="45">
      <c r="A20" s="35" t="s">
        <v>177</v>
      </c>
      <c r="B20" s="42"/>
      <c r="C20" s="43"/>
      <c r="D20" s="43"/>
      <c r="E20" s="37" t="s">
        <v>1411</v>
      </c>
      <c r="F20" s="43"/>
      <c r="G20" s="43"/>
      <c r="H20" s="43"/>
      <c r="I20" s="43"/>
      <c r="J20" s="44"/>
    </row>
    <row r="21" ht="75">
      <c r="A21" s="35" t="s">
        <v>179</v>
      </c>
      <c r="B21" s="42"/>
      <c r="C21" s="43"/>
      <c r="D21" s="43"/>
      <c r="E21" s="45" t="s">
        <v>1412</v>
      </c>
      <c r="F21" s="43"/>
      <c r="G21" s="43"/>
      <c r="H21" s="43"/>
      <c r="I21" s="43"/>
      <c r="J21" s="44"/>
    </row>
    <row r="22" ht="405">
      <c r="A22" s="35" t="s">
        <v>181</v>
      </c>
      <c r="B22" s="42"/>
      <c r="C22" s="43"/>
      <c r="D22" s="43"/>
      <c r="E22" s="37" t="s">
        <v>386</v>
      </c>
      <c r="F22" s="43"/>
      <c r="G22" s="43"/>
      <c r="H22" s="43"/>
      <c r="I22" s="43"/>
      <c r="J22" s="44"/>
    </row>
    <row r="23">
      <c r="A23" s="35" t="s">
        <v>171</v>
      </c>
      <c r="B23" s="35">
        <v>4</v>
      </c>
      <c r="C23" s="36" t="s">
        <v>387</v>
      </c>
      <c r="D23" s="35" t="s">
        <v>173</v>
      </c>
      <c r="E23" s="37" t="s">
        <v>388</v>
      </c>
      <c r="F23" s="38" t="s">
        <v>241</v>
      </c>
      <c r="G23" s="39">
        <v>25.300000000000001</v>
      </c>
      <c r="H23" s="40">
        <v>0</v>
      </c>
      <c r="I23" s="40">
        <f>ROUND(G23*H23,P4)</f>
        <v>0</v>
      </c>
      <c r="J23" s="38" t="s">
        <v>271</v>
      </c>
      <c r="O23" s="41">
        <f>I23*0.21</f>
        <v>0</v>
      </c>
      <c r="P23">
        <v>3</v>
      </c>
    </row>
    <row r="24">
      <c r="A24" s="35" t="s">
        <v>177</v>
      </c>
      <c r="B24" s="42"/>
      <c r="C24" s="43"/>
      <c r="D24" s="43"/>
      <c r="E24" s="37" t="s">
        <v>389</v>
      </c>
      <c r="F24" s="43"/>
      <c r="G24" s="43"/>
      <c r="H24" s="43"/>
      <c r="I24" s="43"/>
      <c r="J24" s="44"/>
    </row>
    <row r="25">
      <c r="A25" s="35" t="s">
        <v>179</v>
      </c>
      <c r="B25" s="42"/>
      <c r="C25" s="43"/>
      <c r="D25" s="43"/>
      <c r="E25" s="45" t="s">
        <v>1413</v>
      </c>
      <c r="F25" s="43"/>
      <c r="G25" s="43"/>
      <c r="H25" s="43"/>
      <c r="I25" s="43"/>
      <c r="J25" s="44"/>
    </row>
    <row r="26" ht="405">
      <c r="A26" s="35" t="s">
        <v>181</v>
      </c>
      <c r="B26" s="42"/>
      <c r="C26" s="43"/>
      <c r="D26" s="43"/>
      <c r="E26" s="37" t="s">
        <v>391</v>
      </c>
      <c r="F26" s="43"/>
      <c r="G26" s="43"/>
      <c r="H26" s="43"/>
      <c r="I26" s="43"/>
      <c r="J26" s="44"/>
    </row>
    <row r="27">
      <c r="A27" s="35" t="s">
        <v>171</v>
      </c>
      <c r="B27" s="35">
        <v>5</v>
      </c>
      <c r="C27" s="36" t="s">
        <v>392</v>
      </c>
      <c r="D27" s="35" t="s">
        <v>173</v>
      </c>
      <c r="E27" s="37" t="s">
        <v>393</v>
      </c>
      <c r="F27" s="38" t="s">
        <v>241</v>
      </c>
      <c r="G27" s="39">
        <v>85.5</v>
      </c>
      <c r="H27" s="40">
        <v>0</v>
      </c>
      <c r="I27" s="40">
        <f>ROUND(G27*H27,P4)</f>
        <v>0</v>
      </c>
      <c r="J27" s="38" t="s">
        <v>176</v>
      </c>
      <c r="O27" s="41">
        <f>I27*0.21</f>
        <v>0</v>
      </c>
      <c r="P27">
        <v>3</v>
      </c>
    </row>
    <row r="28" ht="75">
      <c r="A28" s="35" t="s">
        <v>177</v>
      </c>
      <c r="B28" s="42"/>
      <c r="C28" s="43"/>
      <c r="D28" s="43"/>
      <c r="E28" s="37" t="s">
        <v>394</v>
      </c>
      <c r="F28" s="43"/>
      <c r="G28" s="43"/>
      <c r="H28" s="43"/>
      <c r="I28" s="43"/>
      <c r="J28" s="44"/>
    </row>
    <row r="29">
      <c r="A29" s="35" t="s">
        <v>179</v>
      </c>
      <c r="B29" s="42"/>
      <c r="C29" s="43"/>
      <c r="D29" s="43"/>
      <c r="E29" s="45" t="s">
        <v>1414</v>
      </c>
      <c r="F29" s="43"/>
      <c r="G29" s="43"/>
      <c r="H29" s="43"/>
      <c r="I29" s="43"/>
      <c r="J29" s="44"/>
    </row>
    <row r="30" ht="375">
      <c r="A30" s="35" t="s">
        <v>181</v>
      </c>
      <c r="B30" s="42"/>
      <c r="C30" s="43"/>
      <c r="D30" s="43"/>
      <c r="E30" s="37" t="s">
        <v>396</v>
      </c>
      <c r="F30" s="43"/>
      <c r="G30" s="43"/>
      <c r="H30" s="43"/>
      <c r="I30" s="43"/>
      <c r="J30" s="44"/>
    </row>
    <row r="31">
      <c r="A31" s="35" t="s">
        <v>171</v>
      </c>
      <c r="B31" s="35">
        <v>6</v>
      </c>
      <c r="C31" s="36" t="s">
        <v>245</v>
      </c>
      <c r="D31" s="35" t="s">
        <v>173</v>
      </c>
      <c r="E31" s="37" t="s">
        <v>246</v>
      </c>
      <c r="F31" s="38" t="s">
        <v>241</v>
      </c>
      <c r="G31" s="39">
        <v>153.88999999999999</v>
      </c>
      <c r="H31" s="40">
        <v>0</v>
      </c>
      <c r="I31" s="40">
        <f>ROUND(G31*H31,P4)</f>
        <v>0</v>
      </c>
      <c r="J31" s="38" t="s">
        <v>176</v>
      </c>
      <c r="O31" s="41">
        <f>I31*0.21</f>
        <v>0</v>
      </c>
      <c r="P31">
        <v>3</v>
      </c>
    </row>
    <row r="32">
      <c r="A32" s="35" t="s">
        <v>177</v>
      </c>
      <c r="B32" s="42"/>
      <c r="C32" s="43"/>
      <c r="D32" s="43"/>
      <c r="E32" s="37" t="s">
        <v>247</v>
      </c>
      <c r="F32" s="43"/>
      <c r="G32" s="43"/>
      <c r="H32" s="43"/>
      <c r="I32" s="43"/>
      <c r="J32" s="44"/>
    </row>
    <row r="33" ht="60">
      <c r="A33" s="35" t="s">
        <v>179</v>
      </c>
      <c r="B33" s="42"/>
      <c r="C33" s="43"/>
      <c r="D33" s="43"/>
      <c r="E33" s="45" t="s">
        <v>1415</v>
      </c>
      <c r="F33" s="43"/>
      <c r="G33" s="43"/>
      <c r="H33" s="43"/>
      <c r="I33" s="43"/>
      <c r="J33" s="44"/>
    </row>
    <row r="34" ht="270">
      <c r="A34" s="35" t="s">
        <v>181</v>
      </c>
      <c r="B34" s="42"/>
      <c r="C34" s="43"/>
      <c r="D34" s="43"/>
      <c r="E34" s="37" t="s">
        <v>248</v>
      </c>
      <c r="F34" s="43"/>
      <c r="G34" s="43"/>
      <c r="H34" s="43"/>
      <c r="I34" s="43"/>
      <c r="J34" s="44"/>
    </row>
    <row r="35" ht="30">
      <c r="A35" s="35" t="s">
        <v>171</v>
      </c>
      <c r="B35" s="35">
        <v>7</v>
      </c>
      <c r="C35" s="36" t="s">
        <v>863</v>
      </c>
      <c r="D35" s="35" t="s">
        <v>173</v>
      </c>
      <c r="E35" s="37" t="s">
        <v>864</v>
      </c>
      <c r="F35" s="38" t="s">
        <v>241</v>
      </c>
      <c r="G35" s="39">
        <v>80.400000000000006</v>
      </c>
      <c r="H35" s="40">
        <v>0</v>
      </c>
      <c r="I35" s="40">
        <f>ROUND(G35*H35,P4)</f>
        <v>0</v>
      </c>
      <c r="J35" s="38" t="s">
        <v>176</v>
      </c>
      <c r="O35" s="41">
        <f>I35*0.21</f>
        <v>0</v>
      </c>
      <c r="P35">
        <v>3</v>
      </c>
    </row>
    <row r="36" ht="75">
      <c r="A36" s="35" t="s">
        <v>177</v>
      </c>
      <c r="B36" s="42"/>
      <c r="C36" s="43"/>
      <c r="D36" s="43"/>
      <c r="E36" s="37" t="s">
        <v>865</v>
      </c>
      <c r="F36" s="43"/>
      <c r="G36" s="43"/>
      <c r="H36" s="43"/>
      <c r="I36" s="43"/>
      <c r="J36" s="44"/>
    </row>
    <row r="37">
      <c r="A37" s="35" t="s">
        <v>179</v>
      </c>
      <c r="B37" s="42"/>
      <c r="C37" s="43"/>
      <c r="D37" s="43"/>
      <c r="E37" s="45" t="s">
        <v>1416</v>
      </c>
      <c r="F37" s="43"/>
      <c r="G37" s="43"/>
      <c r="H37" s="43"/>
      <c r="I37" s="43"/>
      <c r="J37" s="44"/>
    </row>
    <row r="38" ht="270">
      <c r="A38" s="35" t="s">
        <v>181</v>
      </c>
      <c r="B38" s="42"/>
      <c r="C38" s="43"/>
      <c r="D38" s="43"/>
      <c r="E38" s="37" t="s">
        <v>248</v>
      </c>
      <c r="F38" s="43"/>
      <c r="G38" s="43"/>
      <c r="H38" s="43"/>
      <c r="I38" s="43"/>
      <c r="J38" s="44"/>
    </row>
    <row r="39">
      <c r="A39" s="35" t="s">
        <v>171</v>
      </c>
      <c r="B39" s="35">
        <v>8</v>
      </c>
      <c r="C39" s="36" t="s">
        <v>403</v>
      </c>
      <c r="D39" s="35" t="s">
        <v>173</v>
      </c>
      <c r="E39" s="37" t="s">
        <v>404</v>
      </c>
      <c r="F39" s="38" t="s">
        <v>241</v>
      </c>
      <c r="G39" s="39">
        <v>1.2</v>
      </c>
      <c r="H39" s="40">
        <v>0</v>
      </c>
      <c r="I39" s="40">
        <f>ROUND(G39*H39,P4)</f>
        <v>0</v>
      </c>
      <c r="J39" s="38" t="s">
        <v>176</v>
      </c>
      <c r="O39" s="41">
        <f>I39*0.21</f>
        <v>0</v>
      </c>
      <c r="P39">
        <v>3</v>
      </c>
    </row>
    <row r="40" ht="60">
      <c r="A40" s="35" t="s">
        <v>177</v>
      </c>
      <c r="B40" s="42"/>
      <c r="C40" s="43"/>
      <c r="D40" s="43"/>
      <c r="E40" s="37" t="s">
        <v>405</v>
      </c>
      <c r="F40" s="43"/>
      <c r="G40" s="43"/>
      <c r="H40" s="43"/>
      <c r="I40" s="43"/>
      <c r="J40" s="44"/>
    </row>
    <row r="41">
      <c r="A41" s="35" t="s">
        <v>179</v>
      </c>
      <c r="B41" s="42"/>
      <c r="C41" s="43"/>
      <c r="D41" s="43"/>
      <c r="E41" s="45" t="s">
        <v>1417</v>
      </c>
      <c r="F41" s="43"/>
      <c r="G41" s="43"/>
      <c r="H41" s="43"/>
      <c r="I41" s="43"/>
      <c r="J41" s="44"/>
    </row>
    <row r="42" ht="345">
      <c r="A42" s="35" t="s">
        <v>181</v>
      </c>
      <c r="B42" s="42"/>
      <c r="C42" s="43"/>
      <c r="D42" s="43"/>
      <c r="E42" s="37" t="s">
        <v>407</v>
      </c>
      <c r="F42" s="43"/>
      <c r="G42" s="43"/>
      <c r="H42" s="43"/>
      <c r="I42" s="43"/>
      <c r="J42" s="44"/>
    </row>
    <row r="43">
      <c r="A43" s="35" t="s">
        <v>171</v>
      </c>
      <c r="B43" s="35">
        <v>9</v>
      </c>
      <c r="C43" s="36" t="s">
        <v>408</v>
      </c>
      <c r="D43" s="35" t="s">
        <v>173</v>
      </c>
      <c r="E43" s="37" t="s">
        <v>409</v>
      </c>
      <c r="F43" s="38" t="s">
        <v>303</v>
      </c>
      <c r="G43" s="39">
        <v>268.52499999999998</v>
      </c>
      <c r="H43" s="40">
        <v>0</v>
      </c>
      <c r="I43" s="40">
        <f>ROUND(G43*H43,P4)</f>
        <v>0</v>
      </c>
      <c r="J43" s="38" t="s">
        <v>176</v>
      </c>
      <c r="O43" s="41">
        <f>I43*0.21</f>
        <v>0</v>
      </c>
      <c r="P43">
        <v>3</v>
      </c>
    </row>
    <row r="44">
      <c r="A44" s="35" t="s">
        <v>177</v>
      </c>
      <c r="B44" s="42"/>
      <c r="C44" s="43"/>
      <c r="D44" s="43"/>
      <c r="E44" s="37" t="s">
        <v>1141</v>
      </c>
      <c r="F44" s="43"/>
      <c r="G44" s="43"/>
      <c r="H44" s="43"/>
      <c r="I44" s="43"/>
      <c r="J44" s="44"/>
    </row>
    <row r="45" ht="45">
      <c r="A45" s="35" t="s">
        <v>179</v>
      </c>
      <c r="B45" s="42"/>
      <c r="C45" s="43"/>
      <c r="D45" s="43"/>
      <c r="E45" s="45" t="s">
        <v>1418</v>
      </c>
      <c r="F45" s="43"/>
      <c r="G45" s="43"/>
      <c r="H45" s="43"/>
      <c r="I45" s="43"/>
      <c r="J45" s="44"/>
    </row>
    <row r="46" ht="75">
      <c r="A46" s="35" t="s">
        <v>181</v>
      </c>
      <c r="B46" s="42"/>
      <c r="C46" s="43"/>
      <c r="D46" s="43"/>
      <c r="E46" s="37" t="s">
        <v>412</v>
      </c>
      <c r="F46" s="43"/>
      <c r="G46" s="43"/>
      <c r="H46" s="43"/>
      <c r="I46" s="43"/>
      <c r="J46" s="44"/>
    </row>
    <row r="47">
      <c r="A47" s="35" t="s">
        <v>171</v>
      </c>
      <c r="B47" s="35">
        <v>10</v>
      </c>
      <c r="C47" s="36" t="s">
        <v>413</v>
      </c>
      <c r="D47" s="35" t="s">
        <v>173</v>
      </c>
      <c r="E47" s="37" t="s">
        <v>414</v>
      </c>
      <c r="F47" s="38" t="s">
        <v>303</v>
      </c>
      <c r="G47" s="39">
        <v>206.31</v>
      </c>
      <c r="H47" s="40">
        <v>0</v>
      </c>
      <c r="I47" s="40">
        <f>ROUND(G47*H47,P4)</f>
        <v>0</v>
      </c>
      <c r="J47" s="38" t="s">
        <v>176</v>
      </c>
      <c r="O47" s="41">
        <f>I47*0.21</f>
        <v>0</v>
      </c>
      <c r="P47">
        <v>3</v>
      </c>
    </row>
    <row r="48">
      <c r="A48" s="35" t="s">
        <v>177</v>
      </c>
      <c r="B48" s="42"/>
      <c r="C48" s="43"/>
      <c r="D48" s="43"/>
      <c r="E48" s="37" t="s">
        <v>415</v>
      </c>
      <c r="F48" s="43"/>
      <c r="G48" s="43"/>
      <c r="H48" s="43"/>
      <c r="I48" s="43"/>
      <c r="J48" s="44"/>
    </row>
    <row r="49">
      <c r="A49" s="35" t="s">
        <v>179</v>
      </c>
      <c r="B49" s="42"/>
      <c r="C49" s="43"/>
      <c r="D49" s="43"/>
      <c r="E49" s="45" t="s">
        <v>1419</v>
      </c>
      <c r="F49" s="43"/>
      <c r="G49" s="43"/>
      <c r="H49" s="43"/>
      <c r="I49" s="43"/>
      <c r="J49" s="44"/>
    </row>
    <row r="50" ht="75">
      <c r="A50" s="35" t="s">
        <v>181</v>
      </c>
      <c r="B50" s="42"/>
      <c r="C50" s="43"/>
      <c r="D50" s="43"/>
      <c r="E50" s="37" t="s">
        <v>417</v>
      </c>
      <c r="F50" s="43"/>
      <c r="G50" s="43"/>
      <c r="H50" s="43"/>
      <c r="I50" s="43"/>
      <c r="J50" s="44"/>
    </row>
    <row r="51">
      <c r="A51" s="35" t="s">
        <v>171</v>
      </c>
      <c r="B51" s="35">
        <v>11</v>
      </c>
      <c r="C51" s="36" t="s">
        <v>418</v>
      </c>
      <c r="D51" s="35" t="s">
        <v>173</v>
      </c>
      <c r="E51" s="37" t="s">
        <v>419</v>
      </c>
      <c r="F51" s="38" t="s">
        <v>241</v>
      </c>
      <c r="G51" s="39">
        <v>83.349999999999994</v>
      </c>
      <c r="H51" s="40">
        <v>0</v>
      </c>
      <c r="I51" s="40">
        <f>ROUND(G51*H51,P4)</f>
        <v>0</v>
      </c>
      <c r="J51" s="38" t="s">
        <v>176</v>
      </c>
      <c r="O51" s="41">
        <f>I51*0.21</f>
        <v>0</v>
      </c>
      <c r="P51">
        <v>3</v>
      </c>
    </row>
    <row r="52">
      <c r="A52" s="35" t="s">
        <v>177</v>
      </c>
      <c r="B52" s="42"/>
      <c r="C52" s="43"/>
      <c r="D52" s="43"/>
      <c r="E52" s="37" t="s">
        <v>420</v>
      </c>
      <c r="F52" s="43"/>
      <c r="G52" s="43"/>
      <c r="H52" s="43"/>
      <c r="I52" s="43"/>
      <c r="J52" s="44"/>
    </row>
    <row r="53">
      <c r="A53" s="35" t="s">
        <v>179</v>
      </c>
      <c r="B53" s="42"/>
      <c r="C53" s="43"/>
      <c r="D53" s="43"/>
      <c r="E53" s="45" t="s">
        <v>1420</v>
      </c>
      <c r="F53" s="43"/>
      <c r="G53" s="43"/>
      <c r="H53" s="43"/>
      <c r="I53" s="43"/>
      <c r="J53" s="44"/>
    </row>
    <row r="54" ht="45">
      <c r="A54" s="35" t="s">
        <v>181</v>
      </c>
      <c r="B54" s="42"/>
      <c r="C54" s="43"/>
      <c r="D54" s="43"/>
      <c r="E54" s="37" t="s">
        <v>422</v>
      </c>
      <c r="F54" s="43"/>
      <c r="G54" s="43"/>
      <c r="H54" s="43"/>
      <c r="I54" s="43"/>
      <c r="J54" s="44"/>
    </row>
    <row r="55">
      <c r="A55" s="29" t="s">
        <v>168</v>
      </c>
      <c r="B55" s="30"/>
      <c r="C55" s="31" t="s">
        <v>259</v>
      </c>
      <c r="D55" s="32"/>
      <c r="E55" s="29" t="s">
        <v>260</v>
      </c>
      <c r="F55" s="32"/>
      <c r="G55" s="32"/>
      <c r="H55" s="32"/>
      <c r="I55" s="33">
        <f>SUMIFS(I56:I67,A56:A67,"P")</f>
        <v>0</v>
      </c>
      <c r="J55" s="34"/>
    </row>
    <row r="56">
      <c r="A56" s="35" t="s">
        <v>171</v>
      </c>
      <c r="B56" s="35">
        <v>12</v>
      </c>
      <c r="C56" s="36" t="s">
        <v>432</v>
      </c>
      <c r="D56" s="35" t="s">
        <v>173</v>
      </c>
      <c r="E56" s="37" t="s">
        <v>433</v>
      </c>
      <c r="F56" s="38" t="s">
        <v>303</v>
      </c>
      <c r="G56" s="39">
        <v>268.52499999999998</v>
      </c>
      <c r="H56" s="40">
        <v>0</v>
      </c>
      <c r="I56" s="40">
        <f>ROUND(G56*H56,P4)</f>
        <v>0</v>
      </c>
      <c r="J56" s="38" t="s">
        <v>271</v>
      </c>
      <c r="O56" s="41">
        <f>I56*0.21</f>
        <v>0</v>
      </c>
      <c r="P56">
        <v>3</v>
      </c>
    </row>
    <row r="57" ht="75">
      <c r="A57" s="35" t="s">
        <v>177</v>
      </c>
      <c r="B57" s="42"/>
      <c r="C57" s="43"/>
      <c r="D57" s="43"/>
      <c r="E57" s="37" t="s">
        <v>434</v>
      </c>
      <c r="F57" s="43"/>
      <c r="G57" s="43"/>
      <c r="H57" s="43"/>
      <c r="I57" s="43"/>
      <c r="J57" s="44"/>
    </row>
    <row r="58">
      <c r="A58" s="35" t="s">
        <v>179</v>
      </c>
      <c r="B58" s="42"/>
      <c r="C58" s="43"/>
      <c r="D58" s="43"/>
      <c r="E58" s="45" t="s">
        <v>1421</v>
      </c>
      <c r="F58" s="43"/>
      <c r="G58" s="43"/>
      <c r="H58" s="43"/>
      <c r="I58" s="43"/>
      <c r="J58" s="44"/>
    </row>
    <row r="59" ht="150">
      <c r="A59" s="35" t="s">
        <v>181</v>
      </c>
      <c r="B59" s="42"/>
      <c r="C59" s="43"/>
      <c r="D59" s="43"/>
      <c r="E59" s="37" t="s">
        <v>435</v>
      </c>
      <c r="F59" s="43"/>
      <c r="G59" s="43"/>
      <c r="H59" s="43"/>
      <c r="I59" s="43"/>
      <c r="J59" s="44"/>
    </row>
    <row r="60">
      <c r="A60" s="35" t="s">
        <v>171</v>
      </c>
      <c r="B60" s="35">
        <v>13</v>
      </c>
      <c r="C60" s="36" t="s">
        <v>436</v>
      </c>
      <c r="D60" s="35" t="s">
        <v>173</v>
      </c>
      <c r="E60" s="37" t="s">
        <v>437</v>
      </c>
      <c r="F60" s="38" t="s">
        <v>303</v>
      </c>
      <c r="G60" s="39">
        <v>67.525000000000006</v>
      </c>
      <c r="H60" s="40">
        <v>0</v>
      </c>
      <c r="I60" s="40">
        <f>ROUND(G60*H60,P4)</f>
        <v>0</v>
      </c>
      <c r="J60" s="38" t="s">
        <v>176</v>
      </c>
      <c r="O60" s="41">
        <f>I60*0.21</f>
        <v>0</v>
      </c>
      <c r="P60">
        <v>3</v>
      </c>
    </row>
    <row r="61" ht="75">
      <c r="A61" s="35" t="s">
        <v>177</v>
      </c>
      <c r="B61" s="42"/>
      <c r="C61" s="43"/>
      <c r="D61" s="43"/>
      <c r="E61" s="37" t="s">
        <v>888</v>
      </c>
      <c r="F61" s="43"/>
      <c r="G61" s="43"/>
      <c r="H61" s="43"/>
      <c r="I61" s="43"/>
      <c r="J61" s="44"/>
    </row>
    <row r="62">
      <c r="A62" s="35" t="s">
        <v>179</v>
      </c>
      <c r="B62" s="42"/>
      <c r="C62" s="43"/>
      <c r="D62" s="43"/>
      <c r="E62" s="45" t="s">
        <v>1422</v>
      </c>
      <c r="F62" s="43"/>
      <c r="G62" s="43"/>
      <c r="H62" s="43"/>
      <c r="I62" s="43"/>
      <c r="J62" s="44"/>
    </row>
    <row r="63" ht="105">
      <c r="A63" s="35" t="s">
        <v>181</v>
      </c>
      <c r="B63" s="42"/>
      <c r="C63" s="43"/>
      <c r="D63" s="43"/>
      <c r="E63" s="37" t="s">
        <v>440</v>
      </c>
      <c r="F63" s="43"/>
      <c r="G63" s="43"/>
      <c r="H63" s="43"/>
      <c r="I63" s="43"/>
      <c r="J63" s="44"/>
    </row>
    <row r="64" ht="30">
      <c r="A64" s="35" t="s">
        <v>171</v>
      </c>
      <c r="B64" s="35">
        <v>14</v>
      </c>
      <c r="C64" s="36" t="s">
        <v>441</v>
      </c>
      <c r="D64" s="35" t="s">
        <v>173</v>
      </c>
      <c r="E64" s="37" t="s">
        <v>442</v>
      </c>
      <c r="F64" s="38" t="s">
        <v>303</v>
      </c>
      <c r="G64" s="39">
        <v>135.05000000000001</v>
      </c>
      <c r="H64" s="40">
        <v>0</v>
      </c>
      <c r="I64" s="40">
        <f>ROUND(G64*H64,P4)</f>
        <v>0</v>
      </c>
      <c r="J64" s="38" t="s">
        <v>271</v>
      </c>
      <c r="O64" s="41">
        <f>I64*0.21</f>
        <v>0</v>
      </c>
      <c r="P64">
        <v>3</v>
      </c>
    </row>
    <row r="65">
      <c r="A65" s="35" t="s">
        <v>177</v>
      </c>
      <c r="B65" s="42"/>
      <c r="C65" s="43"/>
      <c r="D65" s="43"/>
      <c r="E65" s="49" t="s">
        <v>173</v>
      </c>
      <c r="F65" s="43"/>
      <c r="G65" s="43"/>
      <c r="H65" s="43"/>
      <c r="I65" s="43"/>
      <c r="J65" s="44"/>
    </row>
    <row r="66">
      <c r="A66" s="35" t="s">
        <v>179</v>
      </c>
      <c r="B66" s="42"/>
      <c r="C66" s="43"/>
      <c r="D66" s="43"/>
      <c r="E66" s="45" t="s">
        <v>1423</v>
      </c>
      <c r="F66" s="43"/>
      <c r="G66" s="43"/>
      <c r="H66" s="43"/>
      <c r="I66" s="43"/>
      <c r="J66" s="44"/>
    </row>
    <row r="67" ht="75">
      <c r="A67" s="35" t="s">
        <v>181</v>
      </c>
      <c r="B67" s="42"/>
      <c r="C67" s="43"/>
      <c r="D67" s="43"/>
      <c r="E67" s="37" t="s">
        <v>444</v>
      </c>
      <c r="F67" s="43"/>
      <c r="G67" s="43"/>
      <c r="H67" s="43"/>
      <c r="I67" s="43"/>
      <c r="J67" s="44"/>
    </row>
    <row r="68">
      <c r="A68" s="29" t="s">
        <v>168</v>
      </c>
      <c r="B68" s="30"/>
      <c r="C68" s="31" t="s">
        <v>462</v>
      </c>
      <c r="D68" s="32"/>
      <c r="E68" s="29" t="s">
        <v>56</v>
      </c>
      <c r="F68" s="32"/>
      <c r="G68" s="32"/>
      <c r="H68" s="32"/>
      <c r="I68" s="33">
        <f>SUMIFS(I69:I92,A69:A92,"P")</f>
        <v>0</v>
      </c>
      <c r="J68" s="34"/>
    </row>
    <row r="69">
      <c r="A69" s="35" t="s">
        <v>171</v>
      </c>
      <c r="B69" s="35">
        <v>15</v>
      </c>
      <c r="C69" s="36" t="s">
        <v>468</v>
      </c>
      <c r="D69" s="35" t="s">
        <v>173</v>
      </c>
      <c r="E69" s="37" t="s">
        <v>469</v>
      </c>
      <c r="F69" s="38" t="s">
        <v>303</v>
      </c>
      <c r="G69" s="39">
        <v>263.25</v>
      </c>
      <c r="H69" s="40">
        <v>0</v>
      </c>
      <c r="I69" s="40">
        <f>ROUND(G69*H69,P4)</f>
        <v>0</v>
      </c>
      <c r="J69" s="38" t="s">
        <v>176</v>
      </c>
      <c r="O69" s="41">
        <f>I69*0.21</f>
        <v>0</v>
      </c>
      <c r="P69">
        <v>3</v>
      </c>
    </row>
    <row r="70">
      <c r="A70" s="35" t="s">
        <v>177</v>
      </c>
      <c r="B70" s="42"/>
      <c r="C70" s="43"/>
      <c r="D70" s="43"/>
      <c r="E70" s="37" t="s">
        <v>1150</v>
      </c>
      <c r="F70" s="43"/>
      <c r="G70" s="43"/>
      <c r="H70" s="43"/>
      <c r="I70" s="43"/>
      <c r="J70" s="44"/>
    </row>
    <row r="71">
      <c r="A71" s="35" t="s">
        <v>179</v>
      </c>
      <c r="B71" s="42"/>
      <c r="C71" s="43"/>
      <c r="D71" s="43"/>
      <c r="E71" s="45" t="s">
        <v>1424</v>
      </c>
      <c r="F71" s="43"/>
      <c r="G71" s="43"/>
      <c r="H71" s="43"/>
      <c r="I71" s="43"/>
      <c r="J71" s="44"/>
    </row>
    <row r="72" ht="90">
      <c r="A72" s="35" t="s">
        <v>181</v>
      </c>
      <c r="B72" s="42"/>
      <c r="C72" s="43"/>
      <c r="D72" s="43"/>
      <c r="E72" s="37" t="s">
        <v>467</v>
      </c>
      <c r="F72" s="43"/>
      <c r="G72" s="43"/>
      <c r="H72" s="43"/>
      <c r="I72" s="43"/>
      <c r="J72" s="44"/>
    </row>
    <row r="73" ht="30">
      <c r="A73" s="35" t="s">
        <v>171</v>
      </c>
      <c r="B73" s="35">
        <v>16</v>
      </c>
      <c r="C73" s="36" t="s">
        <v>1152</v>
      </c>
      <c r="D73" s="35" t="s">
        <v>173</v>
      </c>
      <c r="E73" s="37" t="s">
        <v>1153</v>
      </c>
      <c r="F73" s="38" t="s">
        <v>303</v>
      </c>
      <c r="G73" s="39">
        <v>210.59999999999999</v>
      </c>
      <c r="H73" s="40">
        <v>0</v>
      </c>
      <c r="I73" s="40">
        <f>ROUND(G73*H73,P4)</f>
        <v>0</v>
      </c>
      <c r="J73" s="38" t="s">
        <v>176</v>
      </c>
      <c r="O73" s="41">
        <f>I73*0.21</f>
        <v>0</v>
      </c>
      <c r="P73">
        <v>3</v>
      </c>
    </row>
    <row r="74">
      <c r="A74" s="35" t="s">
        <v>177</v>
      </c>
      <c r="B74" s="42"/>
      <c r="C74" s="43"/>
      <c r="D74" s="43"/>
      <c r="E74" s="37" t="s">
        <v>1154</v>
      </c>
      <c r="F74" s="43"/>
      <c r="G74" s="43"/>
      <c r="H74" s="43"/>
      <c r="I74" s="43"/>
      <c r="J74" s="44"/>
    </row>
    <row r="75">
      <c r="A75" s="35" t="s">
        <v>179</v>
      </c>
      <c r="B75" s="42"/>
      <c r="C75" s="43"/>
      <c r="D75" s="43"/>
      <c r="E75" s="45" t="s">
        <v>1425</v>
      </c>
      <c r="F75" s="43"/>
      <c r="G75" s="43"/>
      <c r="H75" s="43"/>
      <c r="I75" s="43"/>
      <c r="J75" s="44"/>
    </row>
    <row r="76" ht="150">
      <c r="A76" s="35" t="s">
        <v>181</v>
      </c>
      <c r="B76" s="42"/>
      <c r="C76" s="43"/>
      <c r="D76" s="43"/>
      <c r="E76" s="37" t="s">
        <v>1156</v>
      </c>
      <c r="F76" s="43"/>
      <c r="G76" s="43"/>
      <c r="H76" s="43"/>
      <c r="I76" s="43"/>
      <c r="J76" s="44"/>
    </row>
    <row r="77">
      <c r="A77" s="35" t="s">
        <v>171</v>
      </c>
      <c r="B77" s="35">
        <v>17</v>
      </c>
      <c r="C77" s="36" t="s">
        <v>472</v>
      </c>
      <c r="D77" s="35" t="s">
        <v>173</v>
      </c>
      <c r="E77" s="37" t="s">
        <v>473</v>
      </c>
      <c r="F77" s="38" t="s">
        <v>303</v>
      </c>
      <c r="G77" s="39">
        <v>51.100000000000001</v>
      </c>
      <c r="H77" s="40">
        <v>0</v>
      </c>
      <c r="I77" s="40">
        <f>ROUND(G77*H77,P4)</f>
        <v>0</v>
      </c>
      <c r="J77" s="38" t="s">
        <v>271</v>
      </c>
      <c r="O77" s="41">
        <f>I77*0.21</f>
        <v>0</v>
      </c>
      <c r="P77">
        <v>3</v>
      </c>
    </row>
    <row r="78">
      <c r="A78" s="35" t="s">
        <v>177</v>
      </c>
      <c r="B78" s="42"/>
      <c r="C78" s="43"/>
      <c r="D78" s="43"/>
      <c r="E78" s="37" t="s">
        <v>474</v>
      </c>
      <c r="F78" s="43"/>
      <c r="G78" s="43"/>
      <c r="H78" s="43"/>
      <c r="I78" s="43"/>
      <c r="J78" s="44"/>
    </row>
    <row r="79">
      <c r="A79" s="35" t="s">
        <v>179</v>
      </c>
      <c r="B79" s="42"/>
      <c r="C79" s="43"/>
      <c r="D79" s="43"/>
      <c r="E79" s="45" t="s">
        <v>1426</v>
      </c>
      <c r="F79" s="43"/>
      <c r="G79" s="43"/>
      <c r="H79" s="43"/>
      <c r="I79" s="43"/>
      <c r="J79" s="44"/>
    </row>
    <row r="80" ht="120">
      <c r="A80" s="35" t="s">
        <v>181</v>
      </c>
      <c r="B80" s="42"/>
      <c r="C80" s="43"/>
      <c r="D80" s="43"/>
      <c r="E80" s="37" t="s">
        <v>476</v>
      </c>
      <c r="F80" s="43"/>
      <c r="G80" s="43"/>
      <c r="H80" s="43"/>
      <c r="I80" s="43"/>
      <c r="J80" s="44"/>
    </row>
    <row r="81">
      <c r="A81" s="35" t="s">
        <v>171</v>
      </c>
      <c r="B81" s="35">
        <v>18</v>
      </c>
      <c r="C81" s="36" t="s">
        <v>477</v>
      </c>
      <c r="D81" s="35" t="s">
        <v>173</v>
      </c>
      <c r="E81" s="37" t="s">
        <v>478</v>
      </c>
      <c r="F81" s="38" t="s">
        <v>303</v>
      </c>
      <c r="G81" s="39">
        <v>242.19</v>
      </c>
      <c r="H81" s="40">
        <v>0</v>
      </c>
      <c r="I81" s="40">
        <f>ROUND(G81*H81,P4)</f>
        <v>0</v>
      </c>
      <c r="J81" s="38" t="s">
        <v>176</v>
      </c>
      <c r="O81" s="41">
        <f>I81*0.21</f>
        <v>0</v>
      </c>
      <c r="P81">
        <v>3</v>
      </c>
    </row>
    <row r="82" ht="30">
      <c r="A82" s="35" t="s">
        <v>177</v>
      </c>
      <c r="B82" s="42"/>
      <c r="C82" s="43"/>
      <c r="D82" s="43"/>
      <c r="E82" s="37" t="s">
        <v>479</v>
      </c>
      <c r="F82" s="43"/>
      <c r="G82" s="43"/>
      <c r="H82" s="43"/>
      <c r="I82" s="43"/>
      <c r="J82" s="44"/>
    </row>
    <row r="83">
      <c r="A83" s="35" t="s">
        <v>179</v>
      </c>
      <c r="B83" s="42"/>
      <c r="C83" s="43"/>
      <c r="D83" s="43"/>
      <c r="E83" s="45" t="s">
        <v>1427</v>
      </c>
      <c r="F83" s="43"/>
      <c r="G83" s="43"/>
      <c r="H83" s="43"/>
      <c r="I83" s="43"/>
      <c r="J83" s="44"/>
    </row>
    <row r="84" ht="120">
      <c r="A84" s="35" t="s">
        <v>181</v>
      </c>
      <c r="B84" s="42"/>
      <c r="C84" s="43"/>
      <c r="D84" s="43"/>
      <c r="E84" s="37" t="s">
        <v>481</v>
      </c>
      <c r="F84" s="43"/>
      <c r="G84" s="43"/>
      <c r="H84" s="43"/>
      <c r="I84" s="43"/>
      <c r="J84" s="44"/>
    </row>
    <row r="85">
      <c r="A85" s="35" t="s">
        <v>171</v>
      </c>
      <c r="B85" s="35">
        <v>19</v>
      </c>
      <c r="C85" s="36" t="s">
        <v>1159</v>
      </c>
      <c r="D85" s="35" t="s">
        <v>173</v>
      </c>
      <c r="E85" s="37" t="s">
        <v>1160</v>
      </c>
      <c r="F85" s="38" t="s">
        <v>303</v>
      </c>
      <c r="G85" s="39">
        <v>210.59999999999999</v>
      </c>
      <c r="H85" s="40">
        <v>0</v>
      </c>
      <c r="I85" s="40">
        <f>ROUND(G85*H85,P4)</f>
        <v>0</v>
      </c>
      <c r="J85" s="38" t="s">
        <v>176</v>
      </c>
      <c r="O85" s="41">
        <f>I85*0.21</f>
        <v>0</v>
      </c>
      <c r="P85">
        <v>3</v>
      </c>
    </row>
    <row r="86" ht="45">
      <c r="A86" s="35" t="s">
        <v>177</v>
      </c>
      <c r="B86" s="42"/>
      <c r="C86" s="43"/>
      <c r="D86" s="43"/>
      <c r="E86" s="37" t="s">
        <v>1161</v>
      </c>
      <c r="F86" s="43"/>
      <c r="G86" s="43"/>
      <c r="H86" s="43"/>
      <c r="I86" s="43"/>
      <c r="J86" s="44"/>
    </row>
    <row r="87">
      <c r="A87" s="35" t="s">
        <v>179</v>
      </c>
      <c r="B87" s="42"/>
      <c r="C87" s="43"/>
      <c r="D87" s="43"/>
      <c r="E87" s="45" t="s">
        <v>1428</v>
      </c>
      <c r="F87" s="43"/>
      <c r="G87" s="43"/>
      <c r="H87" s="43"/>
      <c r="I87" s="43"/>
      <c r="J87" s="44"/>
    </row>
    <row r="88" ht="120">
      <c r="A88" s="35" t="s">
        <v>181</v>
      </c>
      <c r="B88" s="42"/>
      <c r="C88" s="43"/>
      <c r="D88" s="43"/>
      <c r="E88" s="37" t="s">
        <v>1163</v>
      </c>
      <c r="F88" s="43"/>
      <c r="G88" s="43"/>
      <c r="H88" s="43"/>
      <c r="I88" s="43"/>
      <c r="J88" s="44"/>
    </row>
    <row r="89">
      <c r="A89" s="35" t="s">
        <v>171</v>
      </c>
      <c r="B89" s="35">
        <v>20</v>
      </c>
      <c r="C89" s="36" t="s">
        <v>499</v>
      </c>
      <c r="D89" s="35" t="s">
        <v>173</v>
      </c>
      <c r="E89" s="37" t="s">
        <v>500</v>
      </c>
      <c r="F89" s="38" t="s">
        <v>303</v>
      </c>
      <c r="G89" s="39">
        <v>242.19</v>
      </c>
      <c r="H89" s="40">
        <v>0</v>
      </c>
      <c r="I89" s="40">
        <f>ROUND(G89*H89,P4)</f>
        <v>0</v>
      </c>
      <c r="J89" s="38" t="s">
        <v>176</v>
      </c>
      <c r="O89" s="41">
        <f>I89*0.21</f>
        <v>0</v>
      </c>
      <c r="P89">
        <v>3</v>
      </c>
    </row>
    <row r="90" ht="30">
      <c r="A90" s="35" t="s">
        <v>177</v>
      </c>
      <c r="B90" s="42"/>
      <c r="C90" s="43"/>
      <c r="D90" s="43"/>
      <c r="E90" s="37" t="s">
        <v>1164</v>
      </c>
      <c r="F90" s="43"/>
      <c r="G90" s="43"/>
      <c r="H90" s="43"/>
      <c r="I90" s="43"/>
      <c r="J90" s="44"/>
    </row>
    <row r="91">
      <c r="A91" s="35" t="s">
        <v>179</v>
      </c>
      <c r="B91" s="42"/>
      <c r="C91" s="43"/>
      <c r="D91" s="43"/>
      <c r="E91" s="45" t="s">
        <v>1427</v>
      </c>
      <c r="F91" s="43"/>
      <c r="G91" s="43"/>
      <c r="H91" s="43"/>
      <c r="I91" s="43"/>
      <c r="J91" s="44"/>
    </row>
    <row r="92" ht="75">
      <c r="A92" s="35" t="s">
        <v>181</v>
      </c>
      <c r="B92" s="42"/>
      <c r="C92" s="43"/>
      <c r="D92" s="43"/>
      <c r="E92" s="37" t="s">
        <v>503</v>
      </c>
      <c r="F92" s="43"/>
      <c r="G92" s="43"/>
      <c r="H92" s="43"/>
      <c r="I92" s="43"/>
      <c r="J92" s="44"/>
    </row>
    <row r="93">
      <c r="A93" s="29" t="s">
        <v>168</v>
      </c>
      <c r="B93" s="30"/>
      <c r="C93" s="31" t="s">
        <v>318</v>
      </c>
      <c r="D93" s="32"/>
      <c r="E93" s="29" t="s">
        <v>319</v>
      </c>
      <c r="F93" s="32"/>
      <c r="G93" s="32"/>
      <c r="H93" s="32"/>
      <c r="I93" s="33">
        <f>SUMIFS(I94:I97,A94:A97,"P")</f>
        <v>0</v>
      </c>
      <c r="J93" s="34"/>
    </row>
    <row r="94" ht="30">
      <c r="A94" s="35" t="s">
        <v>171</v>
      </c>
      <c r="B94" s="35">
        <v>21</v>
      </c>
      <c r="C94" s="36" t="s">
        <v>522</v>
      </c>
      <c r="D94" s="35" t="s">
        <v>173</v>
      </c>
      <c r="E94" s="37" t="s">
        <v>523</v>
      </c>
      <c r="F94" s="38" t="s">
        <v>322</v>
      </c>
      <c r="G94" s="39">
        <v>9</v>
      </c>
      <c r="H94" s="40">
        <v>0</v>
      </c>
      <c r="I94" s="40">
        <f>ROUND(G94*H94,P4)</f>
        <v>0</v>
      </c>
      <c r="J94" s="38" t="s">
        <v>176</v>
      </c>
      <c r="O94" s="41">
        <f>I94*0.21</f>
        <v>0</v>
      </c>
      <c r="P94">
        <v>3</v>
      </c>
    </row>
    <row r="95" ht="30">
      <c r="A95" s="35" t="s">
        <v>177</v>
      </c>
      <c r="B95" s="42"/>
      <c r="C95" s="43"/>
      <c r="D95" s="43"/>
      <c r="E95" s="37" t="s">
        <v>524</v>
      </c>
      <c r="F95" s="43"/>
      <c r="G95" s="43"/>
      <c r="H95" s="43"/>
      <c r="I95" s="43"/>
      <c r="J95" s="44"/>
    </row>
    <row r="96">
      <c r="A96" s="35" t="s">
        <v>179</v>
      </c>
      <c r="B96" s="42"/>
      <c r="C96" s="43"/>
      <c r="D96" s="43"/>
      <c r="E96" s="45" t="s">
        <v>1429</v>
      </c>
      <c r="F96" s="43"/>
      <c r="G96" s="43"/>
      <c r="H96" s="43"/>
      <c r="I96" s="43"/>
      <c r="J96" s="44"/>
    </row>
    <row r="97" ht="165">
      <c r="A97" s="35" t="s">
        <v>181</v>
      </c>
      <c r="B97" s="46"/>
      <c r="C97" s="47"/>
      <c r="D97" s="47"/>
      <c r="E97" s="37" t="s">
        <v>521</v>
      </c>
      <c r="F97" s="47"/>
      <c r="G97" s="47"/>
      <c r="H97" s="47"/>
      <c r="I97" s="47"/>
      <c r="J97" s="48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3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76</v>
      </c>
      <c r="I3" s="23">
        <f>SUMIFS(I10:I79,A10:A79,"SD")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1376</v>
      </c>
      <c r="D4" s="20"/>
      <c r="E4" s="21" t="s">
        <v>1377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234</v>
      </c>
      <c r="C5" s="19" t="s">
        <v>78</v>
      </c>
      <c r="D5" s="20"/>
      <c r="E5" s="21" t="s">
        <v>1430</v>
      </c>
      <c r="F5" s="15"/>
      <c r="G5" s="15"/>
      <c r="H5" s="15"/>
      <c r="I5" s="15"/>
      <c r="J5" s="17"/>
      <c r="O5">
        <v>0.20999999999999999</v>
      </c>
    </row>
    <row r="6">
      <c r="A6" s="3" t="s">
        <v>1252</v>
      </c>
      <c r="B6" s="18" t="s">
        <v>156</v>
      </c>
      <c r="C6" s="19" t="s">
        <v>76</v>
      </c>
      <c r="D6" s="20"/>
      <c r="E6" s="21" t="s">
        <v>77</v>
      </c>
      <c r="F6" s="15"/>
      <c r="G6" s="15"/>
      <c r="H6" s="15"/>
      <c r="I6" s="15"/>
      <c r="J6" s="17"/>
    </row>
    <row r="7">
      <c r="A7" s="24" t="s">
        <v>157</v>
      </c>
      <c r="B7" s="25" t="s">
        <v>158</v>
      </c>
      <c r="C7" s="7" t="s">
        <v>159</v>
      </c>
      <c r="D7" s="7" t="s">
        <v>160</v>
      </c>
      <c r="E7" s="7" t="s">
        <v>161</v>
      </c>
      <c r="F7" s="7" t="s">
        <v>162</v>
      </c>
      <c r="G7" s="7" t="s">
        <v>163</v>
      </c>
      <c r="H7" s="7" t="s">
        <v>164</v>
      </c>
      <c r="I7" s="7"/>
      <c r="J7" s="26" t="s">
        <v>165</v>
      </c>
    </row>
    <row r="8">
      <c r="A8" s="24"/>
      <c r="B8" s="25"/>
      <c r="C8" s="7"/>
      <c r="D8" s="7"/>
      <c r="E8" s="7"/>
      <c r="F8" s="7"/>
      <c r="G8" s="7"/>
      <c r="H8" s="7" t="s">
        <v>166</v>
      </c>
      <c r="I8" s="7" t="s">
        <v>167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168</v>
      </c>
      <c r="B10" s="30"/>
      <c r="C10" s="31" t="s">
        <v>237</v>
      </c>
      <c r="D10" s="32"/>
      <c r="E10" s="29" t="s">
        <v>238</v>
      </c>
      <c r="F10" s="32"/>
      <c r="G10" s="32"/>
      <c r="H10" s="32"/>
      <c r="I10" s="33">
        <f>SUMIFS(I11:I26,A11:A26,"P")</f>
        <v>0</v>
      </c>
      <c r="J10" s="34"/>
    </row>
    <row r="11">
      <c r="A11" s="35" t="s">
        <v>171</v>
      </c>
      <c r="B11" s="35">
        <v>1</v>
      </c>
      <c r="C11" s="36" t="s">
        <v>239</v>
      </c>
      <c r="D11" s="35" t="s">
        <v>173</v>
      </c>
      <c r="E11" s="37" t="s">
        <v>240</v>
      </c>
      <c r="F11" s="38" t="s">
        <v>241</v>
      </c>
      <c r="G11" s="39">
        <v>3.4399999999999999</v>
      </c>
      <c r="H11" s="40">
        <v>0</v>
      </c>
      <c r="I11" s="40">
        <f>ROUND(G11*H11,P4)</f>
        <v>0</v>
      </c>
      <c r="J11" s="38" t="s">
        <v>176</v>
      </c>
      <c r="O11" s="41">
        <f>I11*0.21</f>
        <v>0</v>
      </c>
      <c r="P11">
        <v>3</v>
      </c>
    </row>
    <row r="12">
      <c r="A12" s="35" t="s">
        <v>177</v>
      </c>
      <c r="B12" s="42"/>
      <c r="C12" s="43"/>
      <c r="D12" s="43"/>
      <c r="E12" s="37" t="s">
        <v>242</v>
      </c>
      <c r="F12" s="43"/>
      <c r="G12" s="43"/>
      <c r="H12" s="43"/>
      <c r="I12" s="43"/>
      <c r="J12" s="44"/>
    </row>
    <row r="13" ht="30">
      <c r="A13" s="35" t="s">
        <v>179</v>
      </c>
      <c r="B13" s="42"/>
      <c r="C13" s="43"/>
      <c r="D13" s="43"/>
      <c r="E13" s="45" t="s">
        <v>1253</v>
      </c>
      <c r="F13" s="43"/>
      <c r="G13" s="43"/>
      <c r="H13" s="43"/>
      <c r="I13" s="43"/>
      <c r="J13" s="44"/>
    </row>
    <row r="14" ht="409.5">
      <c r="A14" s="35" t="s">
        <v>181</v>
      </c>
      <c r="B14" s="42"/>
      <c r="C14" s="43"/>
      <c r="D14" s="43"/>
      <c r="E14" s="37" t="s">
        <v>244</v>
      </c>
      <c r="F14" s="43"/>
      <c r="G14" s="43"/>
      <c r="H14" s="43"/>
      <c r="I14" s="43"/>
      <c r="J14" s="44"/>
    </row>
    <row r="15">
      <c r="A15" s="35" t="s">
        <v>171</v>
      </c>
      <c r="B15" s="35">
        <v>2</v>
      </c>
      <c r="C15" s="36" t="s">
        <v>245</v>
      </c>
      <c r="D15" s="35" t="s">
        <v>173</v>
      </c>
      <c r="E15" s="37" t="s">
        <v>246</v>
      </c>
      <c r="F15" s="38" t="s">
        <v>241</v>
      </c>
      <c r="G15" s="39">
        <v>3.4399999999999999</v>
      </c>
      <c r="H15" s="40">
        <v>0</v>
      </c>
      <c r="I15" s="40">
        <f>ROUND(G15*H15,P4)</f>
        <v>0</v>
      </c>
      <c r="J15" s="38" t="s">
        <v>176</v>
      </c>
      <c r="O15" s="41">
        <f>I15*0.21</f>
        <v>0</v>
      </c>
      <c r="P15">
        <v>3</v>
      </c>
    </row>
    <row r="16">
      <c r="A16" s="35" t="s">
        <v>177</v>
      </c>
      <c r="B16" s="42"/>
      <c r="C16" s="43"/>
      <c r="D16" s="43"/>
      <c r="E16" s="37" t="s">
        <v>247</v>
      </c>
      <c r="F16" s="43"/>
      <c r="G16" s="43"/>
      <c r="H16" s="43"/>
      <c r="I16" s="43"/>
      <c r="J16" s="44"/>
    </row>
    <row r="17">
      <c r="A17" s="35" t="s">
        <v>179</v>
      </c>
      <c r="B17" s="42"/>
      <c r="C17" s="43"/>
      <c r="D17" s="43"/>
      <c r="E17" s="45" t="s">
        <v>1254</v>
      </c>
      <c r="F17" s="43"/>
      <c r="G17" s="43"/>
      <c r="H17" s="43"/>
      <c r="I17" s="43"/>
      <c r="J17" s="44"/>
    </row>
    <row r="18" ht="270">
      <c r="A18" s="35" t="s">
        <v>181</v>
      </c>
      <c r="B18" s="42"/>
      <c r="C18" s="43"/>
      <c r="D18" s="43"/>
      <c r="E18" s="37" t="s">
        <v>248</v>
      </c>
      <c r="F18" s="43"/>
      <c r="G18" s="43"/>
      <c r="H18" s="43"/>
      <c r="I18" s="43"/>
      <c r="J18" s="44"/>
    </row>
    <row r="19">
      <c r="A19" s="35" t="s">
        <v>171</v>
      </c>
      <c r="B19" s="35">
        <v>3</v>
      </c>
      <c r="C19" s="36" t="s">
        <v>249</v>
      </c>
      <c r="D19" s="35" t="s">
        <v>173</v>
      </c>
      <c r="E19" s="37" t="s">
        <v>250</v>
      </c>
      <c r="F19" s="38" t="s">
        <v>241</v>
      </c>
      <c r="G19" s="39">
        <v>4.25</v>
      </c>
      <c r="H19" s="40">
        <v>0</v>
      </c>
      <c r="I19" s="40">
        <f>ROUND(G19*H19,P4)</f>
        <v>0</v>
      </c>
      <c r="J19" s="38" t="s">
        <v>176</v>
      </c>
      <c r="O19" s="41">
        <f>I19*0.21</f>
        <v>0</v>
      </c>
      <c r="P19">
        <v>3</v>
      </c>
    </row>
    <row r="20">
      <c r="A20" s="35" t="s">
        <v>177</v>
      </c>
      <c r="B20" s="42"/>
      <c r="C20" s="43"/>
      <c r="D20" s="43"/>
      <c r="E20" s="37" t="s">
        <v>251</v>
      </c>
      <c r="F20" s="43"/>
      <c r="G20" s="43"/>
      <c r="H20" s="43"/>
      <c r="I20" s="43"/>
      <c r="J20" s="44"/>
    </row>
    <row r="21" ht="30">
      <c r="A21" s="35" t="s">
        <v>179</v>
      </c>
      <c r="B21" s="42"/>
      <c r="C21" s="43"/>
      <c r="D21" s="43"/>
      <c r="E21" s="45" t="s">
        <v>1255</v>
      </c>
      <c r="F21" s="43"/>
      <c r="G21" s="43"/>
      <c r="H21" s="43"/>
      <c r="I21" s="43"/>
      <c r="J21" s="44"/>
    </row>
    <row r="22" ht="330">
      <c r="A22" s="35" t="s">
        <v>181</v>
      </c>
      <c r="B22" s="42"/>
      <c r="C22" s="43"/>
      <c r="D22" s="43"/>
      <c r="E22" s="37" t="s">
        <v>253</v>
      </c>
      <c r="F22" s="43"/>
      <c r="G22" s="43"/>
      <c r="H22" s="43"/>
      <c r="I22" s="43"/>
      <c r="J22" s="44"/>
    </row>
    <row r="23">
      <c r="A23" s="35" t="s">
        <v>171</v>
      </c>
      <c r="B23" s="35">
        <v>4</v>
      </c>
      <c r="C23" s="36" t="s">
        <v>254</v>
      </c>
      <c r="D23" s="35" t="s">
        <v>173</v>
      </c>
      <c r="E23" s="37" t="s">
        <v>255</v>
      </c>
      <c r="F23" s="38" t="s">
        <v>241</v>
      </c>
      <c r="G23" s="39">
        <v>18.585999999999999</v>
      </c>
      <c r="H23" s="40">
        <v>0</v>
      </c>
      <c r="I23" s="40">
        <f>ROUND(G23*H23,P4)</f>
        <v>0</v>
      </c>
      <c r="J23" s="38" t="s">
        <v>176</v>
      </c>
      <c r="O23" s="41">
        <f>I23*0.21</f>
        <v>0</v>
      </c>
      <c r="P23">
        <v>3</v>
      </c>
    </row>
    <row r="24" ht="30">
      <c r="A24" s="35" t="s">
        <v>177</v>
      </c>
      <c r="B24" s="42"/>
      <c r="C24" s="43"/>
      <c r="D24" s="43"/>
      <c r="E24" s="37" t="s">
        <v>256</v>
      </c>
      <c r="F24" s="43"/>
      <c r="G24" s="43"/>
      <c r="H24" s="43"/>
      <c r="I24" s="43"/>
      <c r="J24" s="44"/>
    </row>
    <row r="25">
      <c r="A25" s="35" t="s">
        <v>179</v>
      </c>
      <c r="B25" s="42"/>
      <c r="C25" s="43"/>
      <c r="D25" s="43"/>
      <c r="E25" s="45" t="s">
        <v>1431</v>
      </c>
      <c r="F25" s="43"/>
      <c r="G25" s="43"/>
      <c r="H25" s="43"/>
      <c r="I25" s="43"/>
      <c r="J25" s="44"/>
    </row>
    <row r="26" ht="409.5">
      <c r="A26" s="35" t="s">
        <v>181</v>
      </c>
      <c r="B26" s="42"/>
      <c r="C26" s="43"/>
      <c r="D26" s="43"/>
      <c r="E26" s="37" t="s">
        <v>258</v>
      </c>
      <c r="F26" s="43"/>
      <c r="G26" s="43"/>
      <c r="H26" s="43"/>
      <c r="I26" s="43"/>
      <c r="J26" s="44"/>
    </row>
    <row r="27">
      <c r="A27" s="29" t="s">
        <v>168</v>
      </c>
      <c r="B27" s="30"/>
      <c r="C27" s="31" t="s">
        <v>259</v>
      </c>
      <c r="D27" s="32"/>
      <c r="E27" s="29" t="s">
        <v>260</v>
      </c>
      <c r="F27" s="32"/>
      <c r="G27" s="32"/>
      <c r="H27" s="32"/>
      <c r="I27" s="33">
        <f>SUMIFS(I28:I31,A28:A31,"P")</f>
        <v>0</v>
      </c>
      <c r="J27" s="34"/>
    </row>
    <row r="28">
      <c r="A28" s="35" t="s">
        <v>171</v>
      </c>
      <c r="B28" s="35">
        <v>5</v>
      </c>
      <c r="C28" s="36" t="s">
        <v>261</v>
      </c>
      <c r="D28" s="35" t="s">
        <v>173</v>
      </c>
      <c r="E28" s="37" t="s">
        <v>262</v>
      </c>
      <c r="F28" s="38" t="s">
        <v>263</v>
      </c>
      <c r="G28" s="39">
        <v>0.014</v>
      </c>
      <c r="H28" s="40">
        <v>0</v>
      </c>
      <c r="I28" s="40">
        <f>ROUND(G28*H28,P4)</f>
        <v>0</v>
      </c>
      <c r="J28" s="38" t="s">
        <v>176</v>
      </c>
      <c r="O28" s="41">
        <f>I28*0.21</f>
        <v>0</v>
      </c>
      <c r="P28">
        <v>3</v>
      </c>
    </row>
    <row r="29" ht="30">
      <c r="A29" s="35" t="s">
        <v>177</v>
      </c>
      <c r="B29" s="42"/>
      <c r="C29" s="43"/>
      <c r="D29" s="43"/>
      <c r="E29" s="37" t="s">
        <v>264</v>
      </c>
      <c r="F29" s="43"/>
      <c r="G29" s="43"/>
      <c r="H29" s="43"/>
      <c r="I29" s="43"/>
      <c r="J29" s="44"/>
    </row>
    <row r="30" ht="30">
      <c r="A30" s="35" t="s">
        <v>179</v>
      </c>
      <c r="B30" s="42"/>
      <c r="C30" s="43"/>
      <c r="D30" s="43"/>
      <c r="E30" s="45" t="s">
        <v>265</v>
      </c>
      <c r="F30" s="43"/>
      <c r="G30" s="43"/>
      <c r="H30" s="43"/>
      <c r="I30" s="43"/>
      <c r="J30" s="44"/>
    </row>
    <row r="31" ht="375">
      <c r="A31" s="35" t="s">
        <v>181</v>
      </c>
      <c r="B31" s="42"/>
      <c r="C31" s="43"/>
      <c r="D31" s="43"/>
      <c r="E31" s="37" t="s">
        <v>266</v>
      </c>
      <c r="F31" s="43"/>
      <c r="G31" s="43"/>
      <c r="H31" s="43"/>
      <c r="I31" s="43"/>
      <c r="J31" s="44"/>
    </row>
    <row r="32">
      <c r="A32" s="29" t="s">
        <v>168</v>
      </c>
      <c r="B32" s="30"/>
      <c r="C32" s="31" t="s">
        <v>267</v>
      </c>
      <c r="D32" s="32"/>
      <c r="E32" s="29" t="s">
        <v>268</v>
      </c>
      <c r="F32" s="32"/>
      <c r="G32" s="32"/>
      <c r="H32" s="32"/>
      <c r="I32" s="33">
        <f>SUMIFS(I33:I60,A33:A60,"P")</f>
        <v>0</v>
      </c>
      <c r="J32" s="34"/>
    </row>
    <row r="33">
      <c r="A33" s="35" t="s">
        <v>171</v>
      </c>
      <c r="B33" s="35">
        <v>6</v>
      </c>
      <c r="C33" s="36" t="s">
        <v>269</v>
      </c>
      <c r="D33" s="35" t="s">
        <v>173</v>
      </c>
      <c r="E33" s="37" t="s">
        <v>270</v>
      </c>
      <c r="F33" s="38" t="s">
        <v>241</v>
      </c>
      <c r="G33" s="39">
        <v>0.13500000000000001</v>
      </c>
      <c r="H33" s="40">
        <v>0</v>
      </c>
      <c r="I33" s="40">
        <f>ROUND(G33*H33,P4)</f>
        <v>0</v>
      </c>
      <c r="J33" s="38" t="s">
        <v>271</v>
      </c>
      <c r="O33" s="41">
        <f>I33*0.21</f>
        <v>0</v>
      </c>
      <c r="P33">
        <v>3</v>
      </c>
    </row>
    <row r="34">
      <c r="A34" s="35" t="s">
        <v>177</v>
      </c>
      <c r="B34" s="42"/>
      <c r="C34" s="43"/>
      <c r="D34" s="43"/>
      <c r="E34" s="37" t="s">
        <v>272</v>
      </c>
      <c r="F34" s="43"/>
      <c r="G34" s="43"/>
      <c r="H34" s="43"/>
      <c r="I34" s="43"/>
      <c r="J34" s="44"/>
    </row>
    <row r="35">
      <c r="A35" s="35" t="s">
        <v>179</v>
      </c>
      <c r="B35" s="42"/>
      <c r="C35" s="43"/>
      <c r="D35" s="43"/>
      <c r="E35" s="45" t="s">
        <v>1295</v>
      </c>
      <c r="F35" s="43"/>
      <c r="G35" s="43"/>
      <c r="H35" s="43"/>
      <c r="I35" s="43"/>
      <c r="J35" s="44"/>
    </row>
    <row r="36" ht="345">
      <c r="A36" s="35" t="s">
        <v>181</v>
      </c>
      <c r="B36" s="42"/>
      <c r="C36" s="43"/>
      <c r="D36" s="43"/>
      <c r="E36" s="37" t="s">
        <v>274</v>
      </c>
      <c r="F36" s="43"/>
      <c r="G36" s="43"/>
      <c r="H36" s="43"/>
      <c r="I36" s="43"/>
      <c r="J36" s="44"/>
    </row>
    <row r="37">
      <c r="A37" s="35" t="s">
        <v>171</v>
      </c>
      <c r="B37" s="35">
        <v>7</v>
      </c>
      <c r="C37" s="36" t="s">
        <v>275</v>
      </c>
      <c r="D37" s="35" t="s">
        <v>188</v>
      </c>
      <c r="E37" s="37" t="s">
        <v>276</v>
      </c>
      <c r="F37" s="38" t="s">
        <v>241</v>
      </c>
      <c r="G37" s="39">
        <v>2.3399999999999999</v>
      </c>
      <c r="H37" s="40">
        <v>0</v>
      </c>
      <c r="I37" s="40">
        <f>ROUND(G37*H37,P4)</f>
        <v>0</v>
      </c>
      <c r="J37" s="38" t="s">
        <v>271</v>
      </c>
      <c r="O37" s="41">
        <f>I37*0.21</f>
        <v>0</v>
      </c>
      <c r="P37">
        <v>3</v>
      </c>
    </row>
    <row r="38">
      <c r="A38" s="35" t="s">
        <v>177</v>
      </c>
      <c r="B38" s="42"/>
      <c r="C38" s="43"/>
      <c r="D38" s="43"/>
      <c r="E38" s="37" t="s">
        <v>277</v>
      </c>
      <c r="F38" s="43"/>
      <c r="G38" s="43"/>
      <c r="H38" s="43"/>
      <c r="I38" s="43"/>
      <c r="J38" s="44"/>
    </row>
    <row r="39">
      <c r="A39" s="35" t="s">
        <v>179</v>
      </c>
      <c r="B39" s="42"/>
      <c r="C39" s="43"/>
      <c r="D39" s="43"/>
      <c r="E39" s="45" t="s">
        <v>1432</v>
      </c>
      <c r="F39" s="43"/>
      <c r="G39" s="43"/>
      <c r="H39" s="43"/>
      <c r="I39" s="43"/>
      <c r="J39" s="44"/>
    </row>
    <row r="40" ht="409.5">
      <c r="A40" s="35" t="s">
        <v>181</v>
      </c>
      <c r="B40" s="42"/>
      <c r="C40" s="43"/>
      <c r="D40" s="43"/>
      <c r="E40" s="37" t="s">
        <v>279</v>
      </c>
      <c r="F40" s="43"/>
      <c r="G40" s="43"/>
      <c r="H40" s="43"/>
      <c r="I40" s="43"/>
      <c r="J40" s="44"/>
    </row>
    <row r="41">
      <c r="A41" s="35" t="s">
        <v>171</v>
      </c>
      <c r="B41" s="35">
        <v>8</v>
      </c>
      <c r="C41" s="36" t="s">
        <v>275</v>
      </c>
      <c r="D41" s="35" t="s">
        <v>192</v>
      </c>
      <c r="E41" s="37" t="s">
        <v>276</v>
      </c>
      <c r="F41" s="38" t="s">
        <v>241</v>
      </c>
      <c r="G41" s="39">
        <v>0.308</v>
      </c>
      <c r="H41" s="40">
        <v>0</v>
      </c>
      <c r="I41" s="40">
        <f>ROUND(G41*H41,P4)</f>
        <v>0</v>
      </c>
      <c r="J41" s="38" t="s">
        <v>271</v>
      </c>
      <c r="O41" s="41">
        <f>I41*0.21</f>
        <v>0</v>
      </c>
      <c r="P41">
        <v>3</v>
      </c>
    </row>
    <row r="42">
      <c r="A42" s="35" t="s">
        <v>177</v>
      </c>
      <c r="B42" s="42"/>
      <c r="C42" s="43"/>
      <c r="D42" s="43"/>
      <c r="E42" s="37" t="s">
        <v>280</v>
      </c>
      <c r="F42" s="43"/>
      <c r="G42" s="43"/>
      <c r="H42" s="43"/>
      <c r="I42" s="43"/>
      <c r="J42" s="44"/>
    </row>
    <row r="43">
      <c r="A43" s="35" t="s">
        <v>179</v>
      </c>
      <c r="B43" s="42"/>
      <c r="C43" s="43"/>
      <c r="D43" s="43"/>
      <c r="E43" s="45" t="s">
        <v>1259</v>
      </c>
      <c r="F43" s="43"/>
      <c r="G43" s="43"/>
      <c r="H43" s="43"/>
      <c r="I43" s="43"/>
      <c r="J43" s="44"/>
    </row>
    <row r="44" ht="409.5">
      <c r="A44" s="35" t="s">
        <v>181</v>
      </c>
      <c r="B44" s="42"/>
      <c r="C44" s="43"/>
      <c r="D44" s="43"/>
      <c r="E44" s="37" t="s">
        <v>279</v>
      </c>
      <c r="F44" s="43"/>
      <c r="G44" s="43"/>
      <c r="H44" s="43"/>
      <c r="I44" s="43"/>
      <c r="J44" s="44"/>
    </row>
    <row r="45">
      <c r="A45" s="35" t="s">
        <v>171</v>
      </c>
      <c r="B45" s="35">
        <v>9</v>
      </c>
      <c r="C45" s="36" t="s">
        <v>282</v>
      </c>
      <c r="D45" s="35" t="s">
        <v>173</v>
      </c>
      <c r="E45" s="37" t="s">
        <v>283</v>
      </c>
      <c r="F45" s="38" t="s">
        <v>241</v>
      </c>
      <c r="G45" s="39">
        <v>2.0499999999999998</v>
      </c>
      <c r="H45" s="40">
        <v>0</v>
      </c>
      <c r="I45" s="40">
        <f>ROUND(G45*H45,P4)</f>
        <v>0</v>
      </c>
      <c r="J45" s="38" t="s">
        <v>176</v>
      </c>
      <c r="O45" s="41">
        <f>I45*0.21</f>
        <v>0</v>
      </c>
      <c r="P45">
        <v>3</v>
      </c>
    </row>
    <row r="46">
      <c r="A46" s="35" t="s">
        <v>177</v>
      </c>
      <c r="B46" s="42"/>
      <c r="C46" s="43"/>
      <c r="D46" s="43"/>
      <c r="E46" s="37" t="s">
        <v>284</v>
      </c>
      <c r="F46" s="43"/>
      <c r="G46" s="43"/>
      <c r="H46" s="43"/>
      <c r="I46" s="43"/>
      <c r="J46" s="44"/>
    </row>
    <row r="47">
      <c r="A47" s="35" t="s">
        <v>179</v>
      </c>
      <c r="B47" s="42"/>
      <c r="C47" s="43"/>
      <c r="D47" s="43"/>
      <c r="E47" s="45" t="s">
        <v>1433</v>
      </c>
      <c r="F47" s="43"/>
      <c r="G47" s="43"/>
      <c r="H47" s="43"/>
      <c r="I47" s="43"/>
      <c r="J47" s="44"/>
    </row>
    <row r="48" ht="105">
      <c r="A48" s="35" t="s">
        <v>181</v>
      </c>
      <c r="B48" s="42"/>
      <c r="C48" s="43"/>
      <c r="D48" s="43"/>
      <c r="E48" s="37" t="s">
        <v>286</v>
      </c>
      <c r="F48" s="43"/>
      <c r="G48" s="43"/>
      <c r="H48" s="43"/>
      <c r="I48" s="43"/>
      <c r="J48" s="44"/>
    </row>
    <row r="49">
      <c r="A49" s="35" t="s">
        <v>171</v>
      </c>
      <c r="B49" s="35">
        <v>10</v>
      </c>
      <c r="C49" s="36" t="s">
        <v>287</v>
      </c>
      <c r="D49" s="35" t="s">
        <v>173</v>
      </c>
      <c r="E49" s="37" t="s">
        <v>288</v>
      </c>
      <c r="F49" s="38" t="s">
        <v>241</v>
      </c>
      <c r="G49" s="39">
        <v>4.0999999999999996</v>
      </c>
      <c r="H49" s="40">
        <v>0</v>
      </c>
      <c r="I49" s="40">
        <f>ROUND(G49*H49,P4)</f>
        <v>0</v>
      </c>
      <c r="J49" s="38" t="s">
        <v>176</v>
      </c>
      <c r="O49" s="41">
        <f>I49*0.21</f>
        <v>0</v>
      </c>
      <c r="P49">
        <v>3</v>
      </c>
    </row>
    <row r="50" ht="45">
      <c r="A50" s="35" t="s">
        <v>177</v>
      </c>
      <c r="B50" s="42"/>
      <c r="C50" s="43"/>
      <c r="D50" s="43"/>
      <c r="E50" s="37" t="s">
        <v>289</v>
      </c>
      <c r="F50" s="43"/>
      <c r="G50" s="43"/>
      <c r="H50" s="43"/>
      <c r="I50" s="43"/>
      <c r="J50" s="44"/>
    </row>
    <row r="51">
      <c r="A51" s="35" t="s">
        <v>179</v>
      </c>
      <c r="B51" s="42"/>
      <c r="C51" s="43"/>
      <c r="D51" s="43"/>
      <c r="E51" s="45" t="s">
        <v>1434</v>
      </c>
      <c r="F51" s="43"/>
      <c r="G51" s="43"/>
      <c r="H51" s="43"/>
      <c r="I51" s="43"/>
      <c r="J51" s="44"/>
    </row>
    <row r="52" ht="150">
      <c r="A52" s="35" t="s">
        <v>181</v>
      </c>
      <c r="B52" s="42"/>
      <c r="C52" s="43"/>
      <c r="D52" s="43"/>
      <c r="E52" s="37" t="s">
        <v>291</v>
      </c>
      <c r="F52" s="43"/>
      <c r="G52" s="43"/>
      <c r="H52" s="43"/>
      <c r="I52" s="43"/>
      <c r="J52" s="44"/>
    </row>
    <row r="53">
      <c r="A53" s="35" t="s">
        <v>171</v>
      </c>
      <c r="B53" s="35">
        <v>11</v>
      </c>
      <c r="C53" s="36" t="s">
        <v>292</v>
      </c>
      <c r="D53" s="35" t="s">
        <v>188</v>
      </c>
      <c r="E53" s="37" t="s">
        <v>293</v>
      </c>
      <c r="F53" s="38" t="s">
        <v>241</v>
      </c>
      <c r="G53" s="39">
        <v>1.4399999999999999</v>
      </c>
      <c r="H53" s="40">
        <v>0</v>
      </c>
      <c r="I53" s="40">
        <f>ROUND(G53*H53,P4)</f>
        <v>0</v>
      </c>
      <c r="J53" s="38" t="s">
        <v>271</v>
      </c>
      <c r="O53" s="41">
        <f>I53*0.21</f>
        <v>0</v>
      </c>
      <c r="P53">
        <v>3</v>
      </c>
    </row>
    <row r="54" ht="30">
      <c r="A54" s="35" t="s">
        <v>177</v>
      </c>
      <c r="B54" s="42"/>
      <c r="C54" s="43"/>
      <c r="D54" s="43"/>
      <c r="E54" s="37" t="s">
        <v>1262</v>
      </c>
      <c r="F54" s="43"/>
      <c r="G54" s="43"/>
      <c r="H54" s="43"/>
      <c r="I54" s="43"/>
      <c r="J54" s="44"/>
    </row>
    <row r="55">
      <c r="A55" s="35" t="s">
        <v>179</v>
      </c>
      <c r="B55" s="42"/>
      <c r="C55" s="43"/>
      <c r="D55" s="43"/>
      <c r="E55" s="45" t="s">
        <v>1263</v>
      </c>
      <c r="F55" s="43"/>
      <c r="G55" s="43"/>
      <c r="H55" s="43"/>
      <c r="I55" s="43"/>
      <c r="J55" s="44"/>
    </row>
    <row r="56" ht="409.5">
      <c r="A56" s="35" t="s">
        <v>181</v>
      </c>
      <c r="B56" s="42"/>
      <c r="C56" s="43"/>
      <c r="D56" s="43"/>
      <c r="E56" s="37" t="s">
        <v>296</v>
      </c>
      <c r="F56" s="43"/>
      <c r="G56" s="43"/>
      <c r="H56" s="43"/>
      <c r="I56" s="43"/>
      <c r="J56" s="44"/>
    </row>
    <row r="57">
      <c r="A57" s="35" t="s">
        <v>171</v>
      </c>
      <c r="B57" s="35">
        <v>12</v>
      </c>
      <c r="C57" s="36" t="s">
        <v>292</v>
      </c>
      <c r="D57" s="35" t="s">
        <v>192</v>
      </c>
      <c r="E57" s="37" t="s">
        <v>293</v>
      </c>
      <c r="F57" s="38" t="s">
        <v>241</v>
      </c>
      <c r="G57" s="39">
        <v>2</v>
      </c>
      <c r="H57" s="40">
        <v>0</v>
      </c>
      <c r="I57" s="40">
        <f>ROUND(G57*H57,P4)</f>
        <v>0</v>
      </c>
      <c r="J57" s="38" t="s">
        <v>271</v>
      </c>
      <c r="O57" s="41">
        <f>I57*0.21</f>
        <v>0</v>
      </c>
      <c r="P57">
        <v>3</v>
      </c>
    </row>
    <row r="58" ht="30">
      <c r="A58" s="35" t="s">
        <v>177</v>
      </c>
      <c r="B58" s="42"/>
      <c r="C58" s="43"/>
      <c r="D58" s="43"/>
      <c r="E58" s="37" t="s">
        <v>294</v>
      </c>
      <c r="F58" s="43"/>
      <c r="G58" s="43"/>
      <c r="H58" s="43"/>
      <c r="I58" s="43"/>
      <c r="J58" s="44"/>
    </row>
    <row r="59">
      <c r="A59" s="35" t="s">
        <v>179</v>
      </c>
      <c r="B59" s="42"/>
      <c r="C59" s="43"/>
      <c r="D59" s="43"/>
      <c r="E59" s="45" t="s">
        <v>1264</v>
      </c>
      <c r="F59" s="43"/>
      <c r="G59" s="43"/>
      <c r="H59" s="43"/>
      <c r="I59" s="43"/>
      <c r="J59" s="44"/>
    </row>
    <row r="60" ht="409.5">
      <c r="A60" s="35" t="s">
        <v>181</v>
      </c>
      <c r="B60" s="42"/>
      <c r="C60" s="43"/>
      <c r="D60" s="43"/>
      <c r="E60" s="37" t="s">
        <v>296</v>
      </c>
      <c r="F60" s="43"/>
      <c r="G60" s="43"/>
      <c r="H60" s="43"/>
      <c r="I60" s="43"/>
      <c r="J60" s="44"/>
    </row>
    <row r="61">
      <c r="A61" s="29" t="s">
        <v>168</v>
      </c>
      <c r="B61" s="30"/>
      <c r="C61" s="31" t="s">
        <v>299</v>
      </c>
      <c r="D61" s="32"/>
      <c r="E61" s="29" t="s">
        <v>300</v>
      </c>
      <c r="F61" s="32"/>
      <c r="G61" s="32"/>
      <c r="H61" s="32"/>
      <c r="I61" s="33">
        <f>SUMIFS(I62:I69,A62:A69,"P")</f>
        <v>0</v>
      </c>
      <c r="J61" s="34"/>
    </row>
    <row r="62" ht="30">
      <c r="A62" s="35" t="s">
        <v>171</v>
      </c>
      <c r="B62" s="35">
        <v>13</v>
      </c>
      <c r="C62" s="36" t="s">
        <v>301</v>
      </c>
      <c r="D62" s="35" t="s">
        <v>173</v>
      </c>
      <c r="E62" s="37" t="s">
        <v>302</v>
      </c>
      <c r="F62" s="38" t="s">
        <v>303</v>
      </c>
      <c r="G62" s="39">
        <v>39.494</v>
      </c>
      <c r="H62" s="40">
        <v>0</v>
      </c>
      <c r="I62" s="40">
        <f>ROUND(G62*H62,P4)</f>
        <v>0</v>
      </c>
      <c r="J62" s="38" t="s">
        <v>271</v>
      </c>
      <c r="O62" s="41">
        <f>I62*0.21</f>
        <v>0</v>
      </c>
      <c r="P62">
        <v>3</v>
      </c>
    </row>
    <row r="63" ht="30">
      <c r="A63" s="35" t="s">
        <v>177</v>
      </c>
      <c r="B63" s="42"/>
      <c r="C63" s="43"/>
      <c r="D63" s="43"/>
      <c r="E63" s="37" t="s">
        <v>1118</v>
      </c>
      <c r="F63" s="43"/>
      <c r="G63" s="43"/>
      <c r="H63" s="43"/>
      <c r="I63" s="43"/>
      <c r="J63" s="44"/>
    </row>
    <row r="64">
      <c r="A64" s="35" t="s">
        <v>179</v>
      </c>
      <c r="B64" s="42"/>
      <c r="C64" s="43"/>
      <c r="D64" s="43"/>
      <c r="E64" s="45" t="s">
        <v>1435</v>
      </c>
      <c r="F64" s="43"/>
      <c r="G64" s="43"/>
      <c r="H64" s="43"/>
      <c r="I64" s="43"/>
      <c r="J64" s="44"/>
    </row>
    <row r="65" ht="285">
      <c r="A65" s="35" t="s">
        <v>181</v>
      </c>
      <c r="B65" s="42"/>
      <c r="C65" s="43"/>
      <c r="D65" s="43"/>
      <c r="E65" s="37" t="s">
        <v>306</v>
      </c>
      <c r="F65" s="43"/>
      <c r="G65" s="43"/>
      <c r="H65" s="43"/>
      <c r="I65" s="43"/>
      <c r="J65" s="44"/>
    </row>
    <row r="66">
      <c r="A66" s="35" t="s">
        <v>171</v>
      </c>
      <c r="B66" s="35">
        <v>14</v>
      </c>
      <c r="C66" s="36" t="s">
        <v>307</v>
      </c>
      <c r="D66" s="35" t="s">
        <v>173</v>
      </c>
      <c r="E66" s="37" t="s">
        <v>308</v>
      </c>
      <c r="F66" s="38" t="s">
        <v>303</v>
      </c>
      <c r="G66" s="39">
        <v>39.494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>
      <c r="A67" s="35" t="s">
        <v>177</v>
      </c>
      <c r="B67" s="42"/>
      <c r="C67" s="43"/>
      <c r="D67" s="43"/>
      <c r="E67" s="37" t="s">
        <v>309</v>
      </c>
      <c r="F67" s="43"/>
      <c r="G67" s="43"/>
      <c r="H67" s="43"/>
      <c r="I67" s="43"/>
      <c r="J67" s="44"/>
    </row>
    <row r="68">
      <c r="A68" s="35" t="s">
        <v>179</v>
      </c>
      <c r="B68" s="42"/>
      <c r="C68" s="43"/>
      <c r="D68" s="43"/>
      <c r="E68" s="45" t="s">
        <v>1436</v>
      </c>
      <c r="F68" s="43"/>
      <c r="G68" s="43"/>
      <c r="H68" s="43"/>
      <c r="I68" s="43"/>
      <c r="J68" s="44"/>
    </row>
    <row r="69" ht="75">
      <c r="A69" s="35" t="s">
        <v>181</v>
      </c>
      <c r="B69" s="42"/>
      <c r="C69" s="43"/>
      <c r="D69" s="43"/>
      <c r="E69" s="37" t="s">
        <v>310</v>
      </c>
      <c r="F69" s="43"/>
      <c r="G69" s="43"/>
      <c r="H69" s="43"/>
      <c r="I69" s="43"/>
      <c r="J69" s="44"/>
    </row>
    <row r="70">
      <c r="A70" s="29" t="s">
        <v>168</v>
      </c>
      <c r="B70" s="30"/>
      <c r="C70" s="31" t="s">
        <v>311</v>
      </c>
      <c r="D70" s="32"/>
      <c r="E70" s="29" t="s">
        <v>312</v>
      </c>
      <c r="F70" s="32"/>
      <c r="G70" s="32"/>
      <c r="H70" s="32"/>
      <c r="I70" s="33">
        <f>SUMIFS(I71:I74,A71:A74,"P")</f>
        <v>0</v>
      </c>
      <c r="J70" s="34"/>
    </row>
    <row r="71">
      <c r="A71" s="35" t="s">
        <v>171</v>
      </c>
      <c r="B71" s="35">
        <v>15</v>
      </c>
      <c r="C71" s="36" t="s">
        <v>313</v>
      </c>
      <c r="D71" s="35" t="s">
        <v>173</v>
      </c>
      <c r="E71" s="37" t="s">
        <v>314</v>
      </c>
      <c r="F71" s="38" t="s">
        <v>241</v>
      </c>
      <c r="G71" s="39">
        <v>8.9469999999999992</v>
      </c>
      <c r="H71" s="40">
        <v>0</v>
      </c>
      <c r="I71" s="40">
        <f>ROUND(G71*H71,P4)</f>
        <v>0</v>
      </c>
      <c r="J71" s="38" t="s">
        <v>271</v>
      </c>
      <c r="O71" s="41">
        <f>I71*0.21</f>
        <v>0</v>
      </c>
      <c r="P71">
        <v>3</v>
      </c>
    </row>
    <row r="72">
      <c r="A72" s="35" t="s">
        <v>177</v>
      </c>
      <c r="B72" s="42"/>
      <c r="C72" s="43"/>
      <c r="D72" s="43"/>
      <c r="E72" s="37" t="s">
        <v>315</v>
      </c>
      <c r="F72" s="43"/>
      <c r="G72" s="43"/>
      <c r="H72" s="43"/>
      <c r="I72" s="43"/>
      <c r="J72" s="44"/>
    </row>
    <row r="73">
      <c r="A73" s="35" t="s">
        <v>179</v>
      </c>
      <c r="B73" s="42"/>
      <c r="C73" s="43"/>
      <c r="D73" s="43"/>
      <c r="E73" s="45" t="s">
        <v>1437</v>
      </c>
      <c r="F73" s="43"/>
      <c r="G73" s="43"/>
      <c r="H73" s="43"/>
      <c r="I73" s="43"/>
      <c r="J73" s="44"/>
    </row>
    <row r="74" ht="409.5">
      <c r="A74" s="35" t="s">
        <v>181</v>
      </c>
      <c r="B74" s="42"/>
      <c r="C74" s="43"/>
      <c r="D74" s="43"/>
      <c r="E74" s="37" t="s">
        <v>317</v>
      </c>
      <c r="F74" s="43"/>
      <c r="G74" s="43"/>
      <c r="H74" s="43"/>
      <c r="I74" s="43"/>
      <c r="J74" s="44"/>
    </row>
    <row r="75">
      <c r="A75" s="29" t="s">
        <v>168</v>
      </c>
      <c r="B75" s="30"/>
      <c r="C75" s="31" t="s">
        <v>318</v>
      </c>
      <c r="D75" s="32"/>
      <c r="E75" s="29" t="s">
        <v>319</v>
      </c>
      <c r="F75" s="32"/>
      <c r="G75" s="32"/>
      <c r="H75" s="32"/>
      <c r="I75" s="33">
        <f>SUMIFS(I76:I79,A76:A79,"P")</f>
        <v>0</v>
      </c>
      <c r="J75" s="34"/>
    </row>
    <row r="76">
      <c r="A76" s="35" t="s">
        <v>171</v>
      </c>
      <c r="B76" s="35">
        <v>16</v>
      </c>
      <c r="C76" s="36" t="s">
        <v>335</v>
      </c>
      <c r="D76" s="35" t="s">
        <v>173</v>
      </c>
      <c r="E76" s="37" t="s">
        <v>336</v>
      </c>
      <c r="F76" s="38" t="s">
        <v>322</v>
      </c>
      <c r="G76" s="39">
        <v>10.56</v>
      </c>
      <c r="H76" s="40">
        <v>0</v>
      </c>
      <c r="I76" s="40">
        <f>ROUND(G76*H76,P4)</f>
        <v>0</v>
      </c>
      <c r="J76" s="38" t="s">
        <v>176</v>
      </c>
      <c r="O76" s="41">
        <f>I76*0.21</f>
        <v>0</v>
      </c>
      <c r="P76">
        <v>3</v>
      </c>
    </row>
    <row r="77">
      <c r="A77" s="35" t="s">
        <v>177</v>
      </c>
      <c r="B77" s="42"/>
      <c r="C77" s="43"/>
      <c r="D77" s="43"/>
      <c r="E77" s="37" t="s">
        <v>337</v>
      </c>
      <c r="F77" s="43"/>
      <c r="G77" s="43"/>
      <c r="H77" s="43"/>
      <c r="I77" s="43"/>
      <c r="J77" s="44"/>
    </row>
    <row r="78">
      <c r="A78" s="35" t="s">
        <v>179</v>
      </c>
      <c r="B78" s="42"/>
      <c r="C78" s="43"/>
      <c r="D78" s="43"/>
      <c r="E78" s="45" t="s">
        <v>1438</v>
      </c>
      <c r="F78" s="43"/>
      <c r="G78" s="43"/>
      <c r="H78" s="43"/>
      <c r="I78" s="43"/>
      <c r="J78" s="44"/>
    </row>
    <row r="79" ht="90">
      <c r="A79" s="35" t="s">
        <v>181</v>
      </c>
      <c r="B79" s="46"/>
      <c r="C79" s="47"/>
      <c r="D79" s="47"/>
      <c r="E79" s="37" t="s">
        <v>325</v>
      </c>
      <c r="F79" s="47"/>
      <c r="G79" s="47"/>
      <c r="H79" s="47"/>
      <c r="I79" s="47"/>
      <c r="J79" s="48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3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78</v>
      </c>
      <c r="I3" s="23">
        <f>SUMIFS(I10:I89,A10:A89,"SD")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1376</v>
      </c>
      <c r="D4" s="20"/>
      <c r="E4" s="21" t="s">
        <v>1377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234</v>
      </c>
      <c r="C5" s="19" t="s">
        <v>78</v>
      </c>
      <c r="D5" s="20"/>
      <c r="E5" s="21" t="s">
        <v>1430</v>
      </c>
      <c r="F5" s="15"/>
      <c r="G5" s="15"/>
      <c r="H5" s="15"/>
      <c r="I5" s="15"/>
      <c r="J5" s="17"/>
      <c r="O5">
        <v>0.20999999999999999</v>
      </c>
    </row>
    <row r="6">
      <c r="A6" s="3" t="s">
        <v>1252</v>
      </c>
      <c r="B6" s="18" t="s">
        <v>156</v>
      </c>
      <c r="C6" s="19" t="s">
        <v>78</v>
      </c>
      <c r="D6" s="20"/>
      <c r="E6" s="21" t="s">
        <v>56</v>
      </c>
      <c r="F6" s="15"/>
      <c r="G6" s="15"/>
      <c r="H6" s="15"/>
      <c r="I6" s="15"/>
      <c r="J6" s="17"/>
    </row>
    <row r="7">
      <c r="A7" s="24" t="s">
        <v>157</v>
      </c>
      <c r="B7" s="25" t="s">
        <v>158</v>
      </c>
      <c r="C7" s="7" t="s">
        <v>159</v>
      </c>
      <c r="D7" s="7" t="s">
        <v>160</v>
      </c>
      <c r="E7" s="7" t="s">
        <v>161</v>
      </c>
      <c r="F7" s="7" t="s">
        <v>162</v>
      </c>
      <c r="G7" s="7" t="s">
        <v>163</v>
      </c>
      <c r="H7" s="7" t="s">
        <v>164</v>
      </c>
      <c r="I7" s="7"/>
      <c r="J7" s="26" t="s">
        <v>165</v>
      </c>
    </row>
    <row r="8">
      <c r="A8" s="24"/>
      <c r="B8" s="25"/>
      <c r="C8" s="7"/>
      <c r="D8" s="7"/>
      <c r="E8" s="7"/>
      <c r="F8" s="7"/>
      <c r="G8" s="7"/>
      <c r="H8" s="7" t="s">
        <v>166</v>
      </c>
      <c r="I8" s="7" t="s">
        <v>167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168</v>
      </c>
      <c r="B10" s="30"/>
      <c r="C10" s="31" t="s">
        <v>169</v>
      </c>
      <c r="D10" s="32"/>
      <c r="E10" s="29" t="s">
        <v>170</v>
      </c>
      <c r="F10" s="32"/>
      <c r="G10" s="32"/>
      <c r="H10" s="32"/>
      <c r="I10" s="33">
        <f>SUMIFS(I11:I14,A11:A14,"P")</f>
        <v>0</v>
      </c>
      <c r="J10" s="34"/>
    </row>
    <row r="11">
      <c r="A11" s="35" t="s">
        <v>171</v>
      </c>
      <c r="B11" s="35">
        <v>1</v>
      </c>
      <c r="C11" s="36" t="s">
        <v>367</v>
      </c>
      <c r="D11" s="35" t="s">
        <v>188</v>
      </c>
      <c r="E11" s="37" t="s">
        <v>368</v>
      </c>
      <c r="F11" s="38" t="s">
        <v>263</v>
      </c>
      <c r="G11" s="39">
        <v>62.32</v>
      </c>
      <c r="H11" s="40">
        <v>0</v>
      </c>
      <c r="I11" s="40">
        <f>ROUND(G11*H11,P4)</f>
        <v>0</v>
      </c>
      <c r="J11" s="38" t="s">
        <v>176</v>
      </c>
      <c r="O11" s="41">
        <f>I11*0.21</f>
        <v>0</v>
      </c>
      <c r="P11">
        <v>3</v>
      </c>
    </row>
    <row r="12">
      <c r="A12" s="35" t="s">
        <v>177</v>
      </c>
      <c r="B12" s="42"/>
      <c r="C12" s="43"/>
      <c r="D12" s="43"/>
      <c r="E12" s="37" t="s">
        <v>369</v>
      </c>
      <c r="F12" s="43"/>
      <c r="G12" s="43"/>
      <c r="H12" s="43"/>
      <c r="I12" s="43"/>
      <c r="J12" s="44"/>
    </row>
    <row r="13">
      <c r="A13" s="35" t="s">
        <v>179</v>
      </c>
      <c r="B13" s="42"/>
      <c r="C13" s="43"/>
      <c r="D13" s="43"/>
      <c r="E13" s="45" t="s">
        <v>1439</v>
      </c>
      <c r="F13" s="43"/>
      <c r="G13" s="43"/>
      <c r="H13" s="43"/>
      <c r="I13" s="43"/>
      <c r="J13" s="44"/>
    </row>
    <row r="14" ht="75">
      <c r="A14" s="35" t="s">
        <v>181</v>
      </c>
      <c r="B14" s="42"/>
      <c r="C14" s="43"/>
      <c r="D14" s="43"/>
      <c r="E14" s="37" t="s">
        <v>371</v>
      </c>
      <c r="F14" s="43"/>
      <c r="G14" s="43"/>
      <c r="H14" s="43"/>
      <c r="I14" s="43"/>
      <c r="J14" s="44"/>
    </row>
    <row r="15">
      <c r="A15" s="29" t="s">
        <v>168</v>
      </c>
      <c r="B15" s="30"/>
      <c r="C15" s="31" t="s">
        <v>237</v>
      </c>
      <c r="D15" s="32"/>
      <c r="E15" s="29" t="s">
        <v>238</v>
      </c>
      <c r="F15" s="32"/>
      <c r="G15" s="32"/>
      <c r="H15" s="32"/>
      <c r="I15" s="33">
        <f>SUMIFS(I16:I51,A16:A51,"P")</f>
        <v>0</v>
      </c>
      <c r="J15" s="34"/>
    </row>
    <row r="16">
      <c r="A16" s="35" t="s">
        <v>171</v>
      </c>
      <c r="B16" s="35">
        <v>2</v>
      </c>
      <c r="C16" s="36" t="s">
        <v>372</v>
      </c>
      <c r="D16" s="35" t="s">
        <v>173</v>
      </c>
      <c r="E16" s="37" t="s">
        <v>373</v>
      </c>
      <c r="F16" s="38" t="s">
        <v>241</v>
      </c>
      <c r="G16" s="39">
        <v>538.39999999999998</v>
      </c>
      <c r="H16" s="40">
        <v>0</v>
      </c>
      <c r="I16" s="40">
        <f>ROUND(G16*H16,P4)</f>
        <v>0</v>
      </c>
      <c r="J16" s="38" t="s">
        <v>176</v>
      </c>
      <c r="O16" s="41">
        <f>I16*0.21</f>
        <v>0</v>
      </c>
      <c r="P16">
        <v>3</v>
      </c>
    </row>
    <row r="17">
      <c r="A17" s="35" t="s">
        <v>177</v>
      </c>
      <c r="B17" s="42"/>
      <c r="C17" s="43"/>
      <c r="D17" s="43"/>
      <c r="E17" s="37" t="s">
        <v>374</v>
      </c>
      <c r="F17" s="43"/>
      <c r="G17" s="43"/>
      <c r="H17" s="43"/>
      <c r="I17" s="43"/>
      <c r="J17" s="44"/>
    </row>
    <row r="18">
      <c r="A18" s="35" t="s">
        <v>179</v>
      </c>
      <c r="B18" s="42"/>
      <c r="C18" s="43"/>
      <c r="D18" s="43"/>
      <c r="E18" s="45" t="s">
        <v>1440</v>
      </c>
      <c r="F18" s="43"/>
      <c r="G18" s="43"/>
      <c r="H18" s="43"/>
      <c r="I18" s="43"/>
      <c r="J18" s="44"/>
    </row>
    <row r="19" ht="75">
      <c r="A19" s="35" t="s">
        <v>181</v>
      </c>
      <c r="B19" s="42"/>
      <c r="C19" s="43"/>
      <c r="D19" s="43"/>
      <c r="E19" s="37" t="s">
        <v>376</v>
      </c>
      <c r="F19" s="43"/>
      <c r="G19" s="43"/>
      <c r="H19" s="43"/>
      <c r="I19" s="43"/>
      <c r="J19" s="44"/>
    </row>
    <row r="20">
      <c r="A20" s="35" t="s">
        <v>171</v>
      </c>
      <c r="B20" s="35">
        <v>3</v>
      </c>
      <c r="C20" s="36" t="s">
        <v>377</v>
      </c>
      <c r="D20" s="35" t="s">
        <v>173</v>
      </c>
      <c r="E20" s="37" t="s">
        <v>378</v>
      </c>
      <c r="F20" s="38" t="s">
        <v>241</v>
      </c>
      <c r="G20" s="39">
        <v>188.80000000000001</v>
      </c>
      <c r="H20" s="40">
        <v>0</v>
      </c>
      <c r="I20" s="40">
        <f>ROUND(G20*H20,P4)</f>
        <v>0</v>
      </c>
      <c r="J20" s="38" t="s">
        <v>176</v>
      </c>
      <c r="O20" s="41">
        <f>I20*0.21</f>
        <v>0</v>
      </c>
      <c r="P20">
        <v>3</v>
      </c>
    </row>
    <row r="21">
      <c r="A21" s="35" t="s">
        <v>177</v>
      </c>
      <c r="B21" s="42"/>
      <c r="C21" s="43"/>
      <c r="D21" s="43"/>
      <c r="E21" s="37" t="s">
        <v>662</v>
      </c>
      <c r="F21" s="43"/>
      <c r="G21" s="43"/>
      <c r="H21" s="43"/>
      <c r="I21" s="43"/>
      <c r="J21" s="44"/>
    </row>
    <row r="22">
      <c r="A22" s="35" t="s">
        <v>179</v>
      </c>
      <c r="B22" s="42"/>
      <c r="C22" s="43"/>
      <c r="D22" s="43"/>
      <c r="E22" s="45" t="s">
        <v>1441</v>
      </c>
      <c r="F22" s="43"/>
      <c r="G22" s="43"/>
      <c r="H22" s="43"/>
      <c r="I22" s="43"/>
      <c r="J22" s="44"/>
    </row>
    <row r="23" ht="409.5">
      <c r="A23" s="35" t="s">
        <v>181</v>
      </c>
      <c r="B23" s="42"/>
      <c r="C23" s="43"/>
      <c r="D23" s="43"/>
      <c r="E23" s="37" t="s">
        <v>381</v>
      </c>
      <c r="F23" s="43"/>
      <c r="G23" s="43"/>
      <c r="H23" s="43"/>
      <c r="I23" s="43"/>
      <c r="J23" s="44"/>
    </row>
    <row r="24">
      <c r="A24" s="35" t="s">
        <v>171</v>
      </c>
      <c r="B24" s="35">
        <v>4</v>
      </c>
      <c r="C24" s="36" t="s">
        <v>382</v>
      </c>
      <c r="D24" s="35" t="s">
        <v>173</v>
      </c>
      <c r="E24" s="37" t="s">
        <v>383</v>
      </c>
      <c r="F24" s="38" t="s">
        <v>241</v>
      </c>
      <c r="G24" s="39">
        <v>694.40200000000004</v>
      </c>
      <c r="H24" s="40">
        <v>0</v>
      </c>
      <c r="I24" s="40">
        <f>ROUND(G24*H24,P4)</f>
        <v>0</v>
      </c>
      <c r="J24" s="38" t="s">
        <v>176</v>
      </c>
      <c r="O24" s="41">
        <f>I24*0.21</f>
        <v>0</v>
      </c>
      <c r="P24">
        <v>3</v>
      </c>
    </row>
    <row r="25">
      <c r="A25" s="35" t="s">
        <v>177</v>
      </c>
      <c r="B25" s="42"/>
      <c r="C25" s="43"/>
      <c r="D25" s="43"/>
      <c r="E25" s="37" t="s">
        <v>1137</v>
      </c>
      <c r="F25" s="43"/>
      <c r="G25" s="43"/>
      <c r="H25" s="43"/>
      <c r="I25" s="43"/>
      <c r="J25" s="44"/>
    </row>
    <row r="26" ht="60">
      <c r="A26" s="35" t="s">
        <v>179</v>
      </c>
      <c r="B26" s="42"/>
      <c r="C26" s="43"/>
      <c r="D26" s="43"/>
      <c r="E26" s="45" t="s">
        <v>1442</v>
      </c>
      <c r="F26" s="43"/>
      <c r="G26" s="43"/>
      <c r="H26" s="43"/>
      <c r="I26" s="43"/>
      <c r="J26" s="44"/>
    </row>
    <row r="27" ht="405">
      <c r="A27" s="35" t="s">
        <v>181</v>
      </c>
      <c r="B27" s="42"/>
      <c r="C27" s="43"/>
      <c r="D27" s="43"/>
      <c r="E27" s="37" t="s">
        <v>386</v>
      </c>
      <c r="F27" s="43"/>
      <c r="G27" s="43"/>
      <c r="H27" s="43"/>
      <c r="I27" s="43"/>
      <c r="J27" s="44"/>
    </row>
    <row r="28">
      <c r="A28" s="35" t="s">
        <v>171</v>
      </c>
      <c r="B28" s="35">
        <v>5</v>
      </c>
      <c r="C28" s="36" t="s">
        <v>245</v>
      </c>
      <c r="D28" s="35" t="s">
        <v>173</v>
      </c>
      <c r="E28" s="37" t="s">
        <v>246</v>
      </c>
      <c r="F28" s="38" t="s">
        <v>241</v>
      </c>
      <c r="G28" s="39">
        <v>727.20000000000005</v>
      </c>
      <c r="H28" s="40">
        <v>0</v>
      </c>
      <c r="I28" s="40">
        <f>ROUND(G28*H28,P4)</f>
        <v>0</v>
      </c>
      <c r="J28" s="38" t="s">
        <v>176</v>
      </c>
      <c r="O28" s="41">
        <f>I28*0.21</f>
        <v>0</v>
      </c>
      <c r="P28">
        <v>3</v>
      </c>
    </row>
    <row r="29">
      <c r="A29" s="35" t="s">
        <v>177</v>
      </c>
      <c r="B29" s="42"/>
      <c r="C29" s="43"/>
      <c r="D29" s="43"/>
      <c r="E29" s="37" t="s">
        <v>247</v>
      </c>
      <c r="F29" s="43"/>
      <c r="G29" s="43"/>
      <c r="H29" s="43"/>
      <c r="I29" s="43"/>
      <c r="J29" s="44"/>
    </row>
    <row r="30" ht="45">
      <c r="A30" s="35" t="s">
        <v>179</v>
      </c>
      <c r="B30" s="42"/>
      <c r="C30" s="43"/>
      <c r="D30" s="43"/>
      <c r="E30" s="45" t="s">
        <v>1443</v>
      </c>
      <c r="F30" s="43"/>
      <c r="G30" s="43"/>
      <c r="H30" s="43"/>
      <c r="I30" s="43"/>
      <c r="J30" s="44"/>
    </row>
    <row r="31" ht="270">
      <c r="A31" s="35" t="s">
        <v>181</v>
      </c>
      <c r="B31" s="42"/>
      <c r="C31" s="43"/>
      <c r="D31" s="43"/>
      <c r="E31" s="37" t="s">
        <v>248</v>
      </c>
      <c r="F31" s="43"/>
      <c r="G31" s="43"/>
      <c r="H31" s="43"/>
      <c r="I31" s="43"/>
      <c r="J31" s="44"/>
    </row>
    <row r="32" ht="30">
      <c r="A32" s="35" t="s">
        <v>171</v>
      </c>
      <c r="B32" s="35">
        <v>6</v>
      </c>
      <c r="C32" s="36" t="s">
        <v>863</v>
      </c>
      <c r="D32" s="35" t="s">
        <v>173</v>
      </c>
      <c r="E32" s="37" t="s">
        <v>864</v>
      </c>
      <c r="F32" s="38" t="s">
        <v>241</v>
      </c>
      <c r="G32" s="39">
        <v>156</v>
      </c>
      <c r="H32" s="40">
        <v>0</v>
      </c>
      <c r="I32" s="40">
        <f>ROUND(G32*H32,P4)</f>
        <v>0</v>
      </c>
      <c r="J32" s="38" t="s">
        <v>176</v>
      </c>
      <c r="O32" s="41">
        <f>I32*0.21</f>
        <v>0</v>
      </c>
      <c r="P32">
        <v>3</v>
      </c>
    </row>
    <row r="33" ht="75">
      <c r="A33" s="35" t="s">
        <v>177</v>
      </c>
      <c r="B33" s="42"/>
      <c r="C33" s="43"/>
      <c r="D33" s="43"/>
      <c r="E33" s="37" t="s">
        <v>865</v>
      </c>
      <c r="F33" s="43"/>
      <c r="G33" s="43"/>
      <c r="H33" s="43"/>
      <c r="I33" s="43"/>
      <c r="J33" s="44"/>
    </row>
    <row r="34">
      <c r="A34" s="35" t="s">
        <v>179</v>
      </c>
      <c r="B34" s="42"/>
      <c r="C34" s="43"/>
      <c r="D34" s="43"/>
      <c r="E34" s="45" t="s">
        <v>1444</v>
      </c>
      <c r="F34" s="43"/>
      <c r="G34" s="43"/>
      <c r="H34" s="43"/>
      <c r="I34" s="43"/>
      <c r="J34" s="44"/>
    </row>
    <row r="35" ht="270">
      <c r="A35" s="35" t="s">
        <v>181</v>
      </c>
      <c r="B35" s="42"/>
      <c r="C35" s="43"/>
      <c r="D35" s="43"/>
      <c r="E35" s="37" t="s">
        <v>248</v>
      </c>
      <c r="F35" s="43"/>
      <c r="G35" s="43"/>
      <c r="H35" s="43"/>
      <c r="I35" s="43"/>
      <c r="J35" s="44"/>
    </row>
    <row r="36">
      <c r="A36" s="35" t="s">
        <v>171</v>
      </c>
      <c r="B36" s="35">
        <v>7</v>
      </c>
      <c r="C36" s="36" t="s">
        <v>403</v>
      </c>
      <c r="D36" s="35" t="s">
        <v>173</v>
      </c>
      <c r="E36" s="37" t="s">
        <v>404</v>
      </c>
      <c r="F36" s="38" t="s">
        <v>241</v>
      </c>
      <c r="G36" s="39">
        <v>33.700000000000003</v>
      </c>
      <c r="H36" s="40">
        <v>0</v>
      </c>
      <c r="I36" s="40">
        <f>ROUND(G36*H36,P4)</f>
        <v>0</v>
      </c>
      <c r="J36" s="38" t="s">
        <v>176</v>
      </c>
      <c r="O36" s="41">
        <f>I36*0.21</f>
        <v>0</v>
      </c>
      <c r="P36">
        <v>3</v>
      </c>
    </row>
    <row r="37" ht="60">
      <c r="A37" s="35" t="s">
        <v>177</v>
      </c>
      <c r="B37" s="42"/>
      <c r="C37" s="43"/>
      <c r="D37" s="43"/>
      <c r="E37" s="37" t="s">
        <v>405</v>
      </c>
      <c r="F37" s="43"/>
      <c r="G37" s="43"/>
      <c r="H37" s="43"/>
      <c r="I37" s="43"/>
      <c r="J37" s="44"/>
    </row>
    <row r="38">
      <c r="A38" s="35" t="s">
        <v>179</v>
      </c>
      <c r="B38" s="42"/>
      <c r="C38" s="43"/>
      <c r="D38" s="43"/>
      <c r="E38" s="45" t="s">
        <v>1445</v>
      </c>
      <c r="F38" s="43"/>
      <c r="G38" s="43"/>
      <c r="H38" s="43"/>
      <c r="I38" s="43"/>
      <c r="J38" s="44"/>
    </row>
    <row r="39" ht="345">
      <c r="A39" s="35" t="s">
        <v>181</v>
      </c>
      <c r="B39" s="42"/>
      <c r="C39" s="43"/>
      <c r="D39" s="43"/>
      <c r="E39" s="37" t="s">
        <v>407</v>
      </c>
      <c r="F39" s="43"/>
      <c r="G39" s="43"/>
      <c r="H39" s="43"/>
      <c r="I39" s="43"/>
      <c r="J39" s="44"/>
    </row>
    <row r="40">
      <c r="A40" s="35" t="s">
        <v>171</v>
      </c>
      <c r="B40" s="35">
        <v>8</v>
      </c>
      <c r="C40" s="36" t="s">
        <v>408</v>
      </c>
      <c r="D40" s="35" t="s">
        <v>173</v>
      </c>
      <c r="E40" s="37" t="s">
        <v>409</v>
      </c>
      <c r="F40" s="38" t="s">
        <v>303</v>
      </c>
      <c r="G40" s="39">
        <v>1200.75</v>
      </c>
      <c r="H40" s="40">
        <v>0</v>
      </c>
      <c r="I40" s="40">
        <f>ROUND(G40*H40,P4)</f>
        <v>0</v>
      </c>
      <c r="J40" s="38" t="s">
        <v>176</v>
      </c>
      <c r="O40" s="41">
        <f>I40*0.21</f>
        <v>0</v>
      </c>
      <c r="P40">
        <v>3</v>
      </c>
    </row>
    <row r="41">
      <c r="A41" s="35" t="s">
        <v>177</v>
      </c>
      <c r="B41" s="42"/>
      <c r="C41" s="43"/>
      <c r="D41" s="43"/>
      <c r="E41" s="37" t="s">
        <v>1141</v>
      </c>
      <c r="F41" s="43"/>
      <c r="G41" s="43"/>
      <c r="H41" s="43"/>
      <c r="I41" s="43"/>
      <c r="J41" s="44"/>
    </row>
    <row r="42" ht="45">
      <c r="A42" s="35" t="s">
        <v>179</v>
      </c>
      <c r="B42" s="42"/>
      <c r="C42" s="43"/>
      <c r="D42" s="43"/>
      <c r="E42" s="45" t="s">
        <v>1446</v>
      </c>
      <c r="F42" s="43"/>
      <c r="G42" s="43"/>
      <c r="H42" s="43"/>
      <c r="I42" s="43"/>
      <c r="J42" s="44"/>
    </row>
    <row r="43" ht="75">
      <c r="A43" s="35" t="s">
        <v>181</v>
      </c>
      <c r="B43" s="42"/>
      <c r="C43" s="43"/>
      <c r="D43" s="43"/>
      <c r="E43" s="37" t="s">
        <v>412</v>
      </c>
      <c r="F43" s="43"/>
      <c r="G43" s="43"/>
      <c r="H43" s="43"/>
      <c r="I43" s="43"/>
      <c r="J43" s="44"/>
    </row>
    <row r="44">
      <c r="A44" s="35" t="s">
        <v>171</v>
      </c>
      <c r="B44" s="35">
        <v>9</v>
      </c>
      <c r="C44" s="36" t="s">
        <v>413</v>
      </c>
      <c r="D44" s="35" t="s">
        <v>173</v>
      </c>
      <c r="E44" s="37" t="s">
        <v>414</v>
      </c>
      <c r="F44" s="38" t="s">
        <v>303</v>
      </c>
      <c r="G44" s="39">
        <v>380.88</v>
      </c>
      <c r="H44" s="40">
        <v>0</v>
      </c>
      <c r="I44" s="40">
        <f>ROUND(G44*H44,P4)</f>
        <v>0</v>
      </c>
      <c r="J44" s="38" t="s">
        <v>176</v>
      </c>
      <c r="O44" s="41">
        <f>I44*0.21</f>
        <v>0</v>
      </c>
      <c r="P44">
        <v>3</v>
      </c>
    </row>
    <row r="45">
      <c r="A45" s="35" t="s">
        <v>177</v>
      </c>
      <c r="B45" s="42"/>
      <c r="C45" s="43"/>
      <c r="D45" s="43"/>
      <c r="E45" s="37" t="s">
        <v>415</v>
      </c>
      <c r="F45" s="43"/>
      <c r="G45" s="43"/>
      <c r="H45" s="43"/>
      <c r="I45" s="43"/>
      <c r="J45" s="44"/>
    </row>
    <row r="46">
      <c r="A46" s="35" t="s">
        <v>179</v>
      </c>
      <c r="B46" s="42"/>
      <c r="C46" s="43"/>
      <c r="D46" s="43"/>
      <c r="E46" s="45" t="s">
        <v>1447</v>
      </c>
      <c r="F46" s="43"/>
      <c r="G46" s="43"/>
      <c r="H46" s="43"/>
      <c r="I46" s="43"/>
      <c r="J46" s="44"/>
    </row>
    <row r="47" ht="75">
      <c r="A47" s="35" t="s">
        <v>181</v>
      </c>
      <c r="B47" s="42"/>
      <c r="C47" s="43"/>
      <c r="D47" s="43"/>
      <c r="E47" s="37" t="s">
        <v>417</v>
      </c>
      <c r="F47" s="43"/>
      <c r="G47" s="43"/>
      <c r="H47" s="43"/>
      <c r="I47" s="43"/>
      <c r="J47" s="44"/>
    </row>
    <row r="48">
      <c r="A48" s="35" t="s">
        <v>171</v>
      </c>
      <c r="B48" s="35">
        <v>10</v>
      </c>
      <c r="C48" s="36" t="s">
        <v>418</v>
      </c>
      <c r="D48" s="35" t="s">
        <v>173</v>
      </c>
      <c r="E48" s="37" t="s">
        <v>419</v>
      </c>
      <c r="F48" s="38" t="s">
        <v>241</v>
      </c>
      <c r="G48" s="39">
        <v>481.26999999999998</v>
      </c>
      <c r="H48" s="40">
        <v>0</v>
      </c>
      <c r="I48" s="40">
        <f>ROUND(G48*H48,P4)</f>
        <v>0</v>
      </c>
      <c r="J48" s="38" t="s">
        <v>176</v>
      </c>
      <c r="O48" s="41">
        <f>I48*0.21</f>
        <v>0</v>
      </c>
      <c r="P48">
        <v>3</v>
      </c>
    </row>
    <row r="49">
      <c r="A49" s="35" t="s">
        <v>177</v>
      </c>
      <c r="B49" s="42"/>
      <c r="C49" s="43"/>
      <c r="D49" s="43"/>
      <c r="E49" s="37" t="s">
        <v>420</v>
      </c>
      <c r="F49" s="43"/>
      <c r="G49" s="43"/>
      <c r="H49" s="43"/>
      <c r="I49" s="43"/>
      <c r="J49" s="44"/>
    </row>
    <row r="50">
      <c r="A50" s="35" t="s">
        <v>179</v>
      </c>
      <c r="B50" s="42"/>
      <c r="C50" s="43"/>
      <c r="D50" s="43"/>
      <c r="E50" s="45" t="s">
        <v>1448</v>
      </c>
      <c r="F50" s="43"/>
      <c r="G50" s="43"/>
      <c r="H50" s="43"/>
      <c r="I50" s="43"/>
      <c r="J50" s="44"/>
    </row>
    <row r="51" ht="45">
      <c r="A51" s="35" t="s">
        <v>181</v>
      </c>
      <c r="B51" s="42"/>
      <c r="C51" s="43"/>
      <c r="D51" s="43"/>
      <c r="E51" s="37" t="s">
        <v>422</v>
      </c>
      <c r="F51" s="43"/>
      <c r="G51" s="43"/>
      <c r="H51" s="43"/>
      <c r="I51" s="43"/>
      <c r="J51" s="44"/>
    </row>
    <row r="52">
      <c r="A52" s="29" t="s">
        <v>168</v>
      </c>
      <c r="B52" s="30"/>
      <c r="C52" s="31" t="s">
        <v>259</v>
      </c>
      <c r="D52" s="32"/>
      <c r="E52" s="29" t="s">
        <v>260</v>
      </c>
      <c r="F52" s="32"/>
      <c r="G52" s="32"/>
      <c r="H52" s="32"/>
      <c r="I52" s="33">
        <f>SUMIFS(I53:I64,A53:A64,"P")</f>
        <v>0</v>
      </c>
      <c r="J52" s="34"/>
    </row>
    <row r="53">
      <c r="A53" s="35" t="s">
        <v>171</v>
      </c>
      <c r="B53" s="35">
        <v>11</v>
      </c>
      <c r="C53" s="36" t="s">
        <v>432</v>
      </c>
      <c r="D53" s="35" t="s">
        <v>173</v>
      </c>
      <c r="E53" s="37" t="s">
        <v>433</v>
      </c>
      <c r="F53" s="38" t="s">
        <v>303</v>
      </c>
      <c r="G53" s="39">
        <v>1200.75</v>
      </c>
      <c r="H53" s="40">
        <v>0</v>
      </c>
      <c r="I53" s="40">
        <f>ROUND(G53*H53,P4)</f>
        <v>0</v>
      </c>
      <c r="J53" s="38" t="s">
        <v>271</v>
      </c>
      <c r="O53" s="41">
        <f>I53*0.21</f>
        <v>0</v>
      </c>
      <c r="P53">
        <v>3</v>
      </c>
    </row>
    <row r="54" ht="75">
      <c r="A54" s="35" t="s">
        <v>177</v>
      </c>
      <c r="B54" s="42"/>
      <c r="C54" s="43"/>
      <c r="D54" s="43"/>
      <c r="E54" s="37" t="s">
        <v>434</v>
      </c>
      <c r="F54" s="43"/>
      <c r="G54" s="43"/>
      <c r="H54" s="43"/>
      <c r="I54" s="43"/>
      <c r="J54" s="44"/>
    </row>
    <row r="55">
      <c r="A55" s="35" t="s">
        <v>179</v>
      </c>
      <c r="B55" s="42"/>
      <c r="C55" s="43"/>
      <c r="D55" s="43"/>
      <c r="E55" s="45" t="s">
        <v>1449</v>
      </c>
      <c r="F55" s="43"/>
      <c r="G55" s="43"/>
      <c r="H55" s="43"/>
      <c r="I55" s="43"/>
      <c r="J55" s="44"/>
    </row>
    <row r="56" ht="150">
      <c r="A56" s="35" t="s">
        <v>181</v>
      </c>
      <c r="B56" s="42"/>
      <c r="C56" s="43"/>
      <c r="D56" s="43"/>
      <c r="E56" s="37" t="s">
        <v>435</v>
      </c>
      <c r="F56" s="43"/>
      <c r="G56" s="43"/>
      <c r="H56" s="43"/>
      <c r="I56" s="43"/>
      <c r="J56" s="44"/>
    </row>
    <row r="57">
      <c r="A57" s="35" t="s">
        <v>171</v>
      </c>
      <c r="B57" s="35">
        <v>12</v>
      </c>
      <c r="C57" s="36" t="s">
        <v>436</v>
      </c>
      <c r="D57" s="35" t="s">
        <v>173</v>
      </c>
      <c r="E57" s="37" t="s">
        <v>437</v>
      </c>
      <c r="F57" s="38" t="s">
        <v>303</v>
      </c>
      <c r="G57" s="39">
        <v>810.75</v>
      </c>
      <c r="H57" s="40">
        <v>0</v>
      </c>
      <c r="I57" s="40">
        <f>ROUND(G57*H57,P4)</f>
        <v>0</v>
      </c>
      <c r="J57" s="38" t="s">
        <v>176</v>
      </c>
      <c r="O57" s="41">
        <f>I57*0.21</f>
        <v>0</v>
      </c>
      <c r="P57">
        <v>3</v>
      </c>
    </row>
    <row r="58" ht="75">
      <c r="A58" s="35" t="s">
        <v>177</v>
      </c>
      <c r="B58" s="42"/>
      <c r="C58" s="43"/>
      <c r="D58" s="43"/>
      <c r="E58" s="37" t="s">
        <v>888</v>
      </c>
      <c r="F58" s="43"/>
      <c r="G58" s="43"/>
      <c r="H58" s="43"/>
      <c r="I58" s="43"/>
      <c r="J58" s="44"/>
    </row>
    <row r="59">
      <c r="A59" s="35" t="s">
        <v>179</v>
      </c>
      <c r="B59" s="42"/>
      <c r="C59" s="43"/>
      <c r="D59" s="43"/>
      <c r="E59" s="45" t="s">
        <v>1450</v>
      </c>
      <c r="F59" s="43"/>
      <c r="G59" s="43"/>
      <c r="H59" s="43"/>
      <c r="I59" s="43"/>
      <c r="J59" s="44"/>
    </row>
    <row r="60" ht="105">
      <c r="A60" s="35" t="s">
        <v>181</v>
      </c>
      <c r="B60" s="42"/>
      <c r="C60" s="43"/>
      <c r="D60" s="43"/>
      <c r="E60" s="37" t="s">
        <v>440</v>
      </c>
      <c r="F60" s="43"/>
      <c r="G60" s="43"/>
      <c r="H60" s="43"/>
      <c r="I60" s="43"/>
      <c r="J60" s="44"/>
    </row>
    <row r="61" ht="30">
      <c r="A61" s="35" t="s">
        <v>171</v>
      </c>
      <c r="B61" s="35">
        <v>13</v>
      </c>
      <c r="C61" s="36" t="s">
        <v>441</v>
      </c>
      <c r="D61" s="35" t="s">
        <v>173</v>
      </c>
      <c r="E61" s="37" t="s">
        <v>442</v>
      </c>
      <c r="F61" s="38" t="s">
        <v>303</v>
      </c>
      <c r="G61" s="39">
        <v>1621.5</v>
      </c>
      <c r="H61" s="40">
        <v>0</v>
      </c>
      <c r="I61" s="40">
        <f>ROUND(G61*H61,P4)</f>
        <v>0</v>
      </c>
      <c r="J61" s="38" t="s">
        <v>271</v>
      </c>
      <c r="O61" s="41">
        <f>I61*0.21</f>
        <v>0</v>
      </c>
      <c r="P61">
        <v>3</v>
      </c>
    </row>
    <row r="62">
      <c r="A62" s="35" t="s">
        <v>177</v>
      </c>
      <c r="B62" s="42"/>
      <c r="C62" s="43"/>
      <c r="D62" s="43"/>
      <c r="E62" s="49" t="s">
        <v>173</v>
      </c>
      <c r="F62" s="43"/>
      <c r="G62" s="43"/>
      <c r="H62" s="43"/>
      <c r="I62" s="43"/>
      <c r="J62" s="44"/>
    </row>
    <row r="63">
      <c r="A63" s="35" t="s">
        <v>179</v>
      </c>
      <c r="B63" s="42"/>
      <c r="C63" s="43"/>
      <c r="D63" s="43"/>
      <c r="E63" s="45" t="s">
        <v>1451</v>
      </c>
      <c r="F63" s="43"/>
      <c r="G63" s="43"/>
      <c r="H63" s="43"/>
      <c r="I63" s="43"/>
      <c r="J63" s="44"/>
    </row>
    <row r="64" ht="75">
      <c r="A64" s="35" t="s">
        <v>181</v>
      </c>
      <c r="B64" s="42"/>
      <c r="C64" s="43"/>
      <c r="D64" s="43"/>
      <c r="E64" s="37" t="s">
        <v>444</v>
      </c>
      <c r="F64" s="43"/>
      <c r="G64" s="43"/>
      <c r="H64" s="43"/>
      <c r="I64" s="43"/>
      <c r="J64" s="44"/>
    </row>
    <row r="65">
      <c r="A65" s="29" t="s">
        <v>168</v>
      </c>
      <c r="B65" s="30"/>
      <c r="C65" s="31" t="s">
        <v>462</v>
      </c>
      <c r="D65" s="32"/>
      <c r="E65" s="29" t="s">
        <v>56</v>
      </c>
      <c r="F65" s="32"/>
      <c r="G65" s="32"/>
      <c r="H65" s="32"/>
      <c r="I65" s="33">
        <f>SUMIFS(I66:I89,A66:A89,"P")</f>
        <v>0</v>
      </c>
      <c r="J65" s="34"/>
    </row>
    <row r="66">
      <c r="A66" s="35" t="s">
        <v>171</v>
      </c>
      <c r="B66" s="35">
        <v>14</v>
      </c>
      <c r="C66" s="36" t="s">
        <v>468</v>
      </c>
      <c r="D66" s="35" t="s">
        <v>173</v>
      </c>
      <c r="E66" s="37" t="s">
        <v>469</v>
      </c>
      <c r="F66" s="38" t="s">
        <v>303</v>
      </c>
      <c r="G66" s="39">
        <v>983.75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>
      <c r="A67" s="35" t="s">
        <v>177</v>
      </c>
      <c r="B67" s="42"/>
      <c r="C67" s="43"/>
      <c r="D67" s="43"/>
      <c r="E67" s="37" t="s">
        <v>1150</v>
      </c>
      <c r="F67" s="43"/>
      <c r="G67" s="43"/>
      <c r="H67" s="43"/>
      <c r="I67" s="43"/>
      <c r="J67" s="44"/>
    </row>
    <row r="68">
      <c r="A68" s="35" t="s">
        <v>179</v>
      </c>
      <c r="B68" s="42"/>
      <c r="C68" s="43"/>
      <c r="D68" s="43"/>
      <c r="E68" s="45" t="s">
        <v>1452</v>
      </c>
      <c r="F68" s="43"/>
      <c r="G68" s="43"/>
      <c r="H68" s="43"/>
      <c r="I68" s="43"/>
      <c r="J68" s="44"/>
    </row>
    <row r="69" ht="90">
      <c r="A69" s="35" t="s">
        <v>181</v>
      </c>
      <c r="B69" s="42"/>
      <c r="C69" s="43"/>
      <c r="D69" s="43"/>
      <c r="E69" s="37" t="s">
        <v>467</v>
      </c>
      <c r="F69" s="43"/>
      <c r="G69" s="43"/>
      <c r="H69" s="43"/>
      <c r="I69" s="43"/>
      <c r="J69" s="44"/>
    </row>
    <row r="70" ht="30">
      <c r="A70" s="35" t="s">
        <v>171</v>
      </c>
      <c r="B70" s="35">
        <v>15</v>
      </c>
      <c r="C70" s="36" t="s">
        <v>1152</v>
      </c>
      <c r="D70" s="35" t="s">
        <v>173</v>
      </c>
      <c r="E70" s="37" t="s">
        <v>1153</v>
      </c>
      <c r="F70" s="38" t="s">
        <v>303</v>
      </c>
      <c r="G70" s="39">
        <v>787</v>
      </c>
      <c r="H70" s="40">
        <v>0</v>
      </c>
      <c r="I70" s="40">
        <f>ROUND(G70*H70,P4)</f>
        <v>0</v>
      </c>
      <c r="J70" s="38" t="s">
        <v>176</v>
      </c>
      <c r="O70" s="41">
        <f>I70*0.21</f>
        <v>0</v>
      </c>
      <c r="P70">
        <v>3</v>
      </c>
    </row>
    <row r="71">
      <c r="A71" s="35" t="s">
        <v>177</v>
      </c>
      <c r="B71" s="42"/>
      <c r="C71" s="43"/>
      <c r="D71" s="43"/>
      <c r="E71" s="37" t="s">
        <v>1154</v>
      </c>
      <c r="F71" s="43"/>
      <c r="G71" s="43"/>
      <c r="H71" s="43"/>
      <c r="I71" s="43"/>
      <c r="J71" s="44"/>
    </row>
    <row r="72">
      <c r="A72" s="35" t="s">
        <v>179</v>
      </c>
      <c r="B72" s="42"/>
      <c r="C72" s="43"/>
      <c r="D72" s="43"/>
      <c r="E72" s="45" t="s">
        <v>1453</v>
      </c>
      <c r="F72" s="43"/>
      <c r="G72" s="43"/>
      <c r="H72" s="43"/>
      <c r="I72" s="43"/>
      <c r="J72" s="44"/>
    </row>
    <row r="73" ht="150">
      <c r="A73" s="35" t="s">
        <v>181</v>
      </c>
      <c r="B73" s="42"/>
      <c r="C73" s="43"/>
      <c r="D73" s="43"/>
      <c r="E73" s="37" t="s">
        <v>1156</v>
      </c>
      <c r="F73" s="43"/>
      <c r="G73" s="43"/>
      <c r="H73" s="43"/>
      <c r="I73" s="43"/>
      <c r="J73" s="44"/>
    </row>
    <row r="74">
      <c r="A74" s="35" t="s">
        <v>171</v>
      </c>
      <c r="B74" s="35">
        <v>16</v>
      </c>
      <c r="C74" s="36" t="s">
        <v>472</v>
      </c>
      <c r="D74" s="35" t="s">
        <v>173</v>
      </c>
      <c r="E74" s="37" t="s">
        <v>473</v>
      </c>
      <c r="F74" s="38" t="s">
        <v>303</v>
      </c>
      <c r="G74" s="39">
        <v>247.80000000000001</v>
      </c>
      <c r="H74" s="40">
        <v>0</v>
      </c>
      <c r="I74" s="40">
        <f>ROUND(G74*H74,P4)</f>
        <v>0</v>
      </c>
      <c r="J74" s="38" t="s">
        <v>271</v>
      </c>
      <c r="O74" s="41">
        <f>I74*0.21</f>
        <v>0</v>
      </c>
      <c r="P74">
        <v>3</v>
      </c>
    </row>
    <row r="75">
      <c r="A75" s="35" t="s">
        <v>177</v>
      </c>
      <c r="B75" s="42"/>
      <c r="C75" s="43"/>
      <c r="D75" s="43"/>
      <c r="E75" s="37" t="s">
        <v>474</v>
      </c>
      <c r="F75" s="43"/>
      <c r="G75" s="43"/>
      <c r="H75" s="43"/>
      <c r="I75" s="43"/>
      <c r="J75" s="44"/>
    </row>
    <row r="76">
      <c r="A76" s="35" t="s">
        <v>179</v>
      </c>
      <c r="B76" s="42"/>
      <c r="C76" s="43"/>
      <c r="D76" s="43"/>
      <c r="E76" s="45" t="s">
        <v>1454</v>
      </c>
      <c r="F76" s="43"/>
      <c r="G76" s="43"/>
      <c r="H76" s="43"/>
      <c r="I76" s="43"/>
      <c r="J76" s="44"/>
    </row>
    <row r="77" ht="120">
      <c r="A77" s="35" t="s">
        <v>181</v>
      </c>
      <c r="B77" s="42"/>
      <c r="C77" s="43"/>
      <c r="D77" s="43"/>
      <c r="E77" s="37" t="s">
        <v>476</v>
      </c>
      <c r="F77" s="43"/>
      <c r="G77" s="43"/>
      <c r="H77" s="43"/>
      <c r="I77" s="43"/>
      <c r="J77" s="44"/>
    </row>
    <row r="78">
      <c r="A78" s="35" t="s">
        <v>171</v>
      </c>
      <c r="B78" s="35">
        <v>17</v>
      </c>
      <c r="C78" s="36" t="s">
        <v>477</v>
      </c>
      <c r="D78" s="35" t="s">
        <v>173</v>
      </c>
      <c r="E78" s="37" t="s">
        <v>478</v>
      </c>
      <c r="F78" s="38" t="s">
        <v>303</v>
      </c>
      <c r="G78" s="39">
        <v>905.04999999999995</v>
      </c>
      <c r="H78" s="40">
        <v>0</v>
      </c>
      <c r="I78" s="40">
        <f>ROUND(G78*H78,P4)</f>
        <v>0</v>
      </c>
      <c r="J78" s="38" t="s">
        <v>176</v>
      </c>
      <c r="O78" s="41">
        <f>I78*0.21</f>
        <v>0</v>
      </c>
      <c r="P78">
        <v>3</v>
      </c>
    </row>
    <row r="79" ht="30">
      <c r="A79" s="35" t="s">
        <v>177</v>
      </c>
      <c r="B79" s="42"/>
      <c r="C79" s="43"/>
      <c r="D79" s="43"/>
      <c r="E79" s="37" t="s">
        <v>479</v>
      </c>
      <c r="F79" s="43"/>
      <c r="G79" s="43"/>
      <c r="H79" s="43"/>
      <c r="I79" s="43"/>
      <c r="J79" s="44"/>
    </row>
    <row r="80">
      <c r="A80" s="35" t="s">
        <v>179</v>
      </c>
      <c r="B80" s="42"/>
      <c r="C80" s="43"/>
      <c r="D80" s="43"/>
      <c r="E80" s="45" t="s">
        <v>1455</v>
      </c>
      <c r="F80" s="43"/>
      <c r="G80" s="43"/>
      <c r="H80" s="43"/>
      <c r="I80" s="43"/>
      <c r="J80" s="44"/>
    </row>
    <row r="81" ht="120">
      <c r="A81" s="35" t="s">
        <v>181</v>
      </c>
      <c r="B81" s="42"/>
      <c r="C81" s="43"/>
      <c r="D81" s="43"/>
      <c r="E81" s="37" t="s">
        <v>481</v>
      </c>
      <c r="F81" s="43"/>
      <c r="G81" s="43"/>
      <c r="H81" s="43"/>
      <c r="I81" s="43"/>
      <c r="J81" s="44"/>
    </row>
    <row r="82">
      <c r="A82" s="35" t="s">
        <v>171</v>
      </c>
      <c r="B82" s="35">
        <v>18</v>
      </c>
      <c r="C82" s="36" t="s">
        <v>1159</v>
      </c>
      <c r="D82" s="35" t="s">
        <v>173</v>
      </c>
      <c r="E82" s="37" t="s">
        <v>1160</v>
      </c>
      <c r="F82" s="38" t="s">
        <v>303</v>
      </c>
      <c r="G82" s="39">
        <v>787</v>
      </c>
      <c r="H82" s="40">
        <v>0</v>
      </c>
      <c r="I82" s="40">
        <f>ROUND(G82*H82,P4)</f>
        <v>0</v>
      </c>
      <c r="J82" s="38" t="s">
        <v>176</v>
      </c>
      <c r="O82" s="41">
        <f>I82*0.21</f>
        <v>0</v>
      </c>
      <c r="P82">
        <v>3</v>
      </c>
    </row>
    <row r="83" ht="45">
      <c r="A83" s="35" t="s">
        <v>177</v>
      </c>
      <c r="B83" s="42"/>
      <c r="C83" s="43"/>
      <c r="D83" s="43"/>
      <c r="E83" s="37" t="s">
        <v>1161</v>
      </c>
      <c r="F83" s="43"/>
      <c r="G83" s="43"/>
      <c r="H83" s="43"/>
      <c r="I83" s="43"/>
      <c r="J83" s="44"/>
    </row>
    <row r="84">
      <c r="A84" s="35" t="s">
        <v>179</v>
      </c>
      <c r="B84" s="42"/>
      <c r="C84" s="43"/>
      <c r="D84" s="43"/>
      <c r="E84" s="45" t="s">
        <v>1456</v>
      </c>
      <c r="F84" s="43"/>
      <c r="G84" s="43"/>
      <c r="H84" s="43"/>
      <c r="I84" s="43"/>
      <c r="J84" s="44"/>
    </row>
    <row r="85" ht="120">
      <c r="A85" s="35" t="s">
        <v>181</v>
      </c>
      <c r="B85" s="42"/>
      <c r="C85" s="43"/>
      <c r="D85" s="43"/>
      <c r="E85" s="37" t="s">
        <v>1163</v>
      </c>
      <c r="F85" s="43"/>
      <c r="G85" s="43"/>
      <c r="H85" s="43"/>
      <c r="I85" s="43"/>
      <c r="J85" s="44"/>
    </row>
    <row r="86">
      <c r="A86" s="35" t="s">
        <v>171</v>
      </c>
      <c r="B86" s="35">
        <v>19</v>
      </c>
      <c r="C86" s="36" t="s">
        <v>499</v>
      </c>
      <c r="D86" s="35" t="s">
        <v>173</v>
      </c>
      <c r="E86" s="37" t="s">
        <v>500</v>
      </c>
      <c r="F86" s="38" t="s">
        <v>303</v>
      </c>
      <c r="G86" s="39">
        <v>905.04999999999995</v>
      </c>
      <c r="H86" s="40">
        <v>0</v>
      </c>
      <c r="I86" s="40">
        <f>ROUND(G86*H86,P4)</f>
        <v>0</v>
      </c>
      <c r="J86" s="38" t="s">
        <v>176</v>
      </c>
      <c r="O86" s="41">
        <f>I86*0.21</f>
        <v>0</v>
      </c>
      <c r="P86">
        <v>3</v>
      </c>
    </row>
    <row r="87" ht="30">
      <c r="A87" s="35" t="s">
        <v>177</v>
      </c>
      <c r="B87" s="42"/>
      <c r="C87" s="43"/>
      <c r="D87" s="43"/>
      <c r="E87" s="37" t="s">
        <v>1164</v>
      </c>
      <c r="F87" s="43"/>
      <c r="G87" s="43"/>
      <c r="H87" s="43"/>
      <c r="I87" s="43"/>
      <c r="J87" s="44"/>
    </row>
    <row r="88">
      <c r="A88" s="35" t="s">
        <v>179</v>
      </c>
      <c r="B88" s="42"/>
      <c r="C88" s="43"/>
      <c r="D88" s="43"/>
      <c r="E88" s="45" t="s">
        <v>1455</v>
      </c>
      <c r="F88" s="43"/>
      <c r="G88" s="43"/>
      <c r="H88" s="43"/>
      <c r="I88" s="43"/>
      <c r="J88" s="44"/>
    </row>
    <row r="89" ht="75">
      <c r="A89" s="35" t="s">
        <v>181</v>
      </c>
      <c r="B89" s="46"/>
      <c r="C89" s="47"/>
      <c r="D89" s="47"/>
      <c r="E89" s="37" t="s">
        <v>503</v>
      </c>
      <c r="F89" s="47"/>
      <c r="G89" s="47"/>
      <c r="H89" s="47"/>
      <c r="I89" s="47"/>
      <c r="J89" s="48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15</v>
      </c>
      <c r="I3" s="23">
        <f>SUMIFS(I9:I78,A9:A78,"SD")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23</v>
      </c>
      <c r="D4" s="20"/>
      <c r="E4" s="21" t="s">
        <v>235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156</v>
      </c>
      <c r="C5" s="19" t="s">
        <v>15</v>
      </c>
      <c r="D5" s="20"/>
      <c r="E5" s="21" t="s">
        <v>16</v>
      </c>
      <c r="F5" s="15"/>
      <c r="G5" s="15"/>
      <c r="H5" s="15"/>
      <c r="I5" s="15"/>
      <c r="J5" s="17"/>
      <c r="O5">
        <v>0.20999999999999999</v>
      </c>
    </row>
    <row r="6">
      <c r="A6" s="24" t="s">
        <v>157</v>
      </c>
      <c r="B6" s="25" t="s">
        <v>158</v>
      </c>
      <c r="C6" s="7" t="s">
        <v>159</v>
      </c>
      <c r="D6" s="7" t="s">
        <v>160</v>
      </c>
      <c r="E6" s="7" t="s">
        <v>161</v>
      </c>
      <c r="F6" s="7" t="s">
        <v>162</v>
      </c>
      <c r="G6" s="7" t="s">
        <v>163</v>
      </c>
      <c r="H6" s="7" t="s">
        <v>164</v>
      </c>
      <c r="I6" s="7"/>
      <c r="J6" s="26" t="s">
        <v>165</v>
      </c>
    </row>
    <row r="7">
      <c r="A7" s="24"/>
      <c r="B7" s="25"/>
      <c r="C7" s="7"/>
      <c r="D7" s="7"/>
      <c r="E7" s="7"/>
      <c r="F7" s="7"/>
      <c r="G7" s="7"/>
      <c r="H7" s="7" t="s">
        <v>166</v>
      </c>
      <c r="I7" s="7" t="s">
        <v>167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168</v>
      </c>
      <c r="B9" s="30"/>
      <c r="C9" s="31" t="s">
        <v>237</v>
      </c>
      <c r="D9" s="32"/>
      <c r="E9" s="29" t="s">
        <v>238</v>
      </c>
      <c r="F9" s="32"/>
      <c r="G9" s="32"/>
      <c r="H9" s="32"/>
      <c r="I9" s="33">
        <f>SUMIFS(I10:I25,A10:A25,"P")</f>
        <v>0</v>
      </c>
      <c r="J9" s="34"/>
    </row>
    <row r="10">
      <c r="A10" s="35" t="s">
        <v>171</v>
      </c>
      <c r="B10" s="35">
        <v>1</v>
      </c>
      <c r="C10" s="36" t="s">
        <v>239</v>
      </c>
      <c r="D10" s="35" t="s">
        <v>173</v>
      </c>
      <c r="E10" s="37" t="s">
        <v>240</v>
      </c>
      <c r="F10" s="38" t="s">
        <v>241</v>
      </c>
      <c r="G10" s="39">
        <v>5.1609999999999996</v>
      </c>
      <c r="H10" s="40">
        <v>0</v>
      </c>
      <c r="I10" s="40">
        <f>ROUND(G10*H10,P4)</f>
        <v>0</v>
      </c>
      <c r="J10" s="38" t="s">
        <v>176</v>
      </c>
      <c r="O10" s="41">
        <f>I10*0.21</f>
        <v>0</v>
      </c>
      <c r="P10">
        <v>3</v>
      </c>
    </row>
    <row r="11">
      <c r="A11" s="35" t="s">
        <v>177</v>
      </c>
      <c r="B11" s="42"/>
      <c r="C11" s="43"/>
      <c r="D11" s="43"/>
      <c r="E11" s="37" t="s">
        <v>242</v>
      </c>
      <c r="F11" s="43"/>
      <c r="G11" s="43"/>
      <c r="H11" s="43"/>
      <c r="I11" s="43"/>
      <c r="J11" s="44"/>
    </row>
    <row r="12" ht="30">
      <c r="A12" s="35" t="s">
        <v>179</v>
      </c>
      <c r="B12" s="42"/>
      <c r="C12" s="43"/>
      <c r="D12" s="43"/>
      <c r="E12" s="45" t="s">
        <v>326</v>
      </c>
      <c r="F12" s="43"/>
      <c r="G12" s="43"/>
      <c r="H12" s="43"/>
      <c r="I12" s="43"/>
      <c r="J12" s="44"/>
    </row>
    <row r="13" ht="409.5">
      <c r="A13" s="35" t="s">
        <v>181</v>
      </c>
      <c r="B13" s="42"/>
      <c r="C13" s="43"/>
      <c r="D13" s="43"/>
      <c r="E13" s="37" t="s">
        <v>244</v>
      </c>
      <c r="F13" s="43"/>
      <c r="G13" s="43"/>
      <c r="H13" s="43"/>
      <c r="I13" s="43"/>
      <c r="J13" s="44"/>
    </row>
    <row r="14">
      <c r="A14" s="35" t="s">
        <v>171</v>
      </c>
      <c r="B14" s="35">
        <v>2</v>
      </c>
      <c r="C14" s="36" t="s">
        <v>245</v>
      </c>
      <c r="D14" s="35" t="s">
        <v>173</v>
      </c>
      <c r="E14" s="37" t="s">
        <v>246</v>
      </c>
      <c r="F14" s="38" t="s">
        <v>241</v>
      </c>
      <c r="G14" s="39">
        <v>5.1609999999999996</v>
      </c>
      <c r="H14" s="40">
        <v>0</v>
      </c>
      <c r="I14" s="40">
        <f>ROUND(G14*H14,P4)</f>
        <v>0</v>
      </c>
      <c r="J14" s="38" t="s">
        <v>176</v>
      </c>
      <c r="O14" s="41">
        <f>I14*0.21</f>
        <v>0</v>
      </c>
      <c r="P14">
        <v>3</v>
      </c>
    </row>
    <row r="15">
      <c r="A15" s="35" t="s">
        <v>177</v>
      </c>
      <c r="B15" s="42"/>
      <c r="C15" s="43"/>
      <c r="D15" s="43"/>
      <c r="E15" s="37" t="s">
        <v>247</v>
      </c>
      <c r="F15" s="43"/>
      <c r="G15" s="43"/>
      <c r="H15" s="43"/>
      <c r="I15" s="43"/>
      <c r="J15" s="44"/>
    </row>
    <row r="16" ht="30">
      <c r="A16" s="35" t="s">
        <v>179</v>
      </c>
      <c r="B16" s="42"/>
      <c r="C16" s="43"/>
      <c r="D16" s="43"/>
      <c r="E16" s="45" t="s">
        <v>326</v>
      </c>
      <c r="F16" s="43"/>
      <c r="G16" s="43"/>
      <c r="H16" s="43"/>
      <c r="I16" s="43"/>
      <c r="J16" s="44"/>
    </row>
    <row r="17" ht="270">
      <c r="A17" s="35" t="s">
        <v>181</v>
      </c>
      <c r="B17" s="42"/>
      <c r="C17" s="43"/>
      <c r="D17" s="43"/>
      <c r="E17" s="37" t="s">
        <v>248</v>
      </c>
      <c r="F17" s="43"/>
      <c r="G17" s="43"/>
      <c r="H17" s="43"/>
      <c r="I17" s="43"/>
      <c r="J17" s="44"/>
    </row>
    <row r="18">
      <c r="A18" s="35" t="s">
        <v>171</v>
      </c>
      <c r="B18" s="35">
        <v>3</v>
      </c>
      <c r="C18" s="36" t="s">
        <v>249</v>
      </c>
      <c r="D18" s="35" t="s">
        <v>173</v>
      </c>
      <c r="E18" s="37" t="s">
        <v>250</v>
      </c>
      <c r="F18" s="38" t="s">
        <v>241</v>
      </c>
      <c r="G18" s="39">
        <v>4</v>
      </c>
      <c r="H18" s="40">
        <v>0</v>
      </c>
      <c r="I18" s="40">
        <f>ROUND(G18*H18,P4)</f>
        <v>0</v>
      </c>
      <c r="J18" s="38" t="s">
        <v>176</v>
      </c>
      <c r="O18" s="41">
        <f>I18*0.21</f>
        <v>0</v>
      </c>
      <c r="P18">
        <v>3</v>
      </c>
    </row>
    <row r="19">
      <c r="A19" s="35" t="s">
        <v>177</v>
      </c>
      <c r="B19" s="42"/>
      <c r="C19" s="43"/>
      <c r="D19" s="43"/>
      <c r="E19" s="37" t="s">
        <v>251</v>
      </c>
      <c r="F19" s="43"/>
      <c r="G19" s="43"/>
      <c r="H19" s="43"/>
      <c r="I19" s="43"/>
      <c r="J19" s="44"/>
    </row>
    <row r="20">
      <c r="A20" s="35" t="s">
        <v>179</v>
      </c>
      <c r="B20" s="42"/>
      <c r="C20" s="43"/>
      <c r="D20" s="43"/>
      <c r="E20" s="45" t="s">
        <v>252</v>
      </c>
      <c r="F20" s="43"/>
      <c r="G20" s="43"/>
      <c r="H20" s="43"/>
      <c r="I20" s="43"/>
      <c r="J20" s="44"/>
    </row>
    <row r="21" ht="330">
      <c r="A21" s="35" t="s">
        <v>181</v>
      </c>
      <c r="B21" s="42"/>
      <c r="C21" s="43"/>
      <c r="D21" s="43"/>
      <c r="E21" s="37" t="s">
        <v>253</v>
      </c>
      <c r="F21" s="43"/>
      <c r="G21" s="43"/>
      <c r="H21" s="43"/>
      <c r="I21" s="43"/>
      <c r="J21" s="44"/>
    </row>
    <row r="22">
      <c r="A22" s="35" t="s">
        <v>171</v>
      </c>
      <c r="B22" s="35">
        <v>4</v>
      </c>
      <c r="C22" s="36" t="s">
        <v>254</v>
      </c>
      <c r="D22" s="35" t="s">
        <v>173</v>
      </c>
      <c r="E22" s="37" t="s">
        <v>255</v>
      </c>
      <c r="F22" s="38" t="s">
        <v>241</v>
      </c>
      <c r="G22" s="39">
        <v>44.512</v>
      </c>
      <c r="H22" s="40">
        <v>0</v>
      </c>
      <c r="I22" s="40">
        <f>ROUND(G22*H22,P4)</f>
        <v>0</v>
      </c>
      <c r="J22" s="38" t="s">
        <v>176</v>
      </c>
      <c r="O22" s="41">
        <f>I22*0.21</f>
        <v>0</v>
      </c>
      <c r="P22">
        <v>3</v>
      </c>
    </row>
    <row r="23" ht="30">
      <c r="A23" s="35" t="s">
        <v>177</v>
      </c>
      <c r="B23" s="42"/>
      <c r="C23" s="43"/>
      <c r="D23" s="43"/>
      <c r="E23" s="37" t="s">
        <v>256</v>
      </c>
      <c r="F23" s="43"/>
      <c r="G23" s="43"/>
      <c r="H23" s="43"/>
      <c r="I23" s="43"/>
      <c r="J23" s="44"/>
    </row>
    <row r="24">
      <c r="A24" s="35" t="s">
        <v>179</v>
      </c>
      <c r="B24" s="42"/>
      <c r="C24" s="43"/>
      <c r="D24" s="43"/>
      <c r="E24" s="45" t="s">
        <v>327</v>
      </c>
      <c r="F24" s="43"/>
      <c r="G24" s="43"/>
      <c r="H24" s="43"/>
      <c r="I24" s="43"/>
      <c r="J24" s="44"/>
    </row>
    <row r="25" ht="409.5">
      <c r="A25" s="35" t="s">
        <v>181</v>
      </c>
      <c r="B25" s="42"/>
      <c r="C25" s="43"/>
      <c r="D25" s="43"/>
      <c r="E25" s="37" t="s">
        <v>258</v>
      </c>
      <c r="F25" s="43"/>
      <c r="G25" s="43"/>
      <c r="H25" s="43"/>
      <c r="I25" s="43"/>
      <c r="J25" s="44"/>
    </row>
    <row r="26">
      <c r="A26" s="29" t="s">
        <v>168</v>
      </c>
      <c r="B26" s="30"/>
      <c r="C26" s="31" t="s">
        <v>259</v>
      </c>
      <c r="D26" s="32"/>
      <c r="E26" s="29" t="s">
        <v>260</v>
      </c>
      <c r="F26" s="32"/>
      <c r="G26" s="32"/>
      <c r="H26" s="32"/>
      <c r="I26" s="33">
        <f>SUMIFS(I27:I30,A27:A30,"P")</f>
        <v>0</v>
      </c>
      <c r="J26" s="34"/>
    </row>
    <row r="27">
      <c r="A27" s="35" t="s">
        <v>171</v>
      </c>
      <c r="B27" s="35">
        <v>5</v>
      </c>
      <c r="C27" s="36" t="s">
        <v>261</v>
      </c>
      <c r="D27" s="35" t="s">
        <v>173</v>
      </c>
      <c r="E27" s="37" t="s">
        <v>262</v>
      </c>
      <c r="F27" s="38" t="s">
        <v>263</v>
      </c>
      <c r="G27" s="39">
        <v>0.014</v>
      </c>
      <c r="H27" s="40">
        <v>0</v>
      </c>
      <c r="I27" s="40">
        <f>ROUND(G27*H27,P4)</f>
        <v>0</v>
      </c>
      <c r="J27" s="38" t="s">
        <v>176</v>
      </c>
      <c r="O27" s="41">
        <f>I27*0.21</f>
        <v>0</v>
      </c>
      <c r="P27">
        <v>3</v>
      </c>
    </row>
    <row r="28" ht="30">
      <c r="A28" s="35" t="s">
        <v>177</v>
      </c>
      <c r="B28" s="42"/>
      <c r="C28" s="43"/>
      <c r="D28" s="43"/>
      <c r="E28" s="37" t="s">
        <v>264</v>
      </c>
      <c r="F28" s="43"/>
      <c r="G28" s="43"/>
      <c r="H28" s="43"/>
      <c r="I28" s="43"/>
      <c r="J28" s="44"/>
    </row>
    <row r="29" ht="30">
      <c r="A29" s="35" t="s">
        <v>179</v>
      </c>
      <c r="B29" s="42"/>
      <c r="C29" s="43"/>
      <c r="D29" s="43"/>
      <c r="E29" s="45" t="s">
        <v>265</v>
      </c>
      <c r="F29" s="43"/>
      <c r="G29" s="43"/>
      <c r="H29" s="43"/>
      <c r="I29" s="43"/>
      <c r="J29" s="44"/>
    </row>
    <row r="30" ht="375">
      <c r="A30" s="35" t="s">
        <v>181</v>
      </c>
      <c r="B30" s="42"/>
      <c r="C30" s="43"/>
      <c r="D30" s="43"/>
      <c r="E30" s="37" t="s">
        <v>266</v>
      </c>
      <c r="F30" s="43"/>
      <c r="G30" s="43"/>
      <c r="H30" s="43"/>
      <c r="I30" s="43"/>
      <c r="J30" s="44"/>
    </row>
    <row r="31">
      <c r="A31" s="29" t="s">
        <v>168</v>
      </c>
      <c r="B31" s="30"/>
      <c r="C31" s="31" t="s">
        <v>267</v>
      </c>
      <c r="D31" s="32"/>
      <c r="E31" s="29" t="s">
        <v>268</v>
      </c>
      <c r="F31" s="32"/>
      <c r="G31" s="32"/>
      <c r="H31" s="32"/>
      <c r="I31" s="33">
        <f>SUMIFS(I32:I59,A32:A59,"P")</f>
        <v>0</v>
      </c>
      <c r="J31" s="34"/>
    </row>
    <row r="32">
      <c r="A32" s="35" t="s">
        <v>171</v>
      </c>
      <c r="B32" s="35">
        <v>6</v>
      </c>
      <c r="C32" s="36" t="s">
        <v>269</v>
      </c>
      <c r="D32" s="35" t="s">
        <v>173</v>
      </c>
      <c r="E32" s="37" t="s">
        <v>270</v>
      </c>
      <c r="F32" s="38" t="s">
        <v>241</v>
      </c>
      <c r="G32" s="39">
        <v>0.22500000000000001</v>
      </c>
      <c r="H32" s="40">
        <v>0</v>
      </c>
      <c r="I32" s="40">
        <f>ROUND(G32*H32,P4)</f>
        <v>0</v>
      </c>
      <c r="J32" s="38" t="s">
        <v>271</v>
      </c>
      <c r="O32" s="41">
        <f>I32*0.21</f>
        <v>0</v>
      </c>
      <c r="P32">
        <v>3</v>
      </c>
    </row>
    <row r="33">
      <c r="A33" s="35" t="s">
        <v>177</v>
      </c>
      <c r="B33" s="42"/>
      <c r="C33" s="43"/>
      <c r="D33" s="43"/>
      <c r="E33" s="37" t="s">
        <v>272</v>
      </c>
      <c r="F33" s="43"/>
      <c r="G33" s="43"/>
      <c r="H33" s="43"/>
      <c r="I33" s="43"/>
      <c r="J33" s="44"/>
    </row>
    <row r="34">
      <c r="A34" s="35" t="s">
        <v>179</v>
      </c>
      <c r="B34" s="42"/>
      <c r="C34" s="43"/>
      <c r="D34" s="43"/>
      <c r="E34" s="45" t="s">
        <v>328</v>
      </c>
      <c r="F34" s="43"/>
      <c r="G34" s="43"/>
      <c r="H34" s="43"/>
      <c r="I34" s="43"/>
      <c r="J34" s="44"/>
    </row>
    <row r="35" ht="345">
      <c r="A35" s="35" t="s">
        <v>181</v>
      </c>
      <c r="B35" s="42"/>
      <c r="C35" s="43"/>
      <c r="D35" s="43"/>
      <c r="E35" s="37" t="s">
        <v>274</v>
      </c>
      <c r="F35" s="43"/>
      <c r="G35" s="43"/>
      <c r="H35" s="43"/>
      <c r="I35" s="43"/>
      <c r="J35" s="44"/>
    </row>
    <row r="36">
      <c r="A36" s="35" t="s">
        <v>171</v>
      </c>
      <c r="B36" s="35">
        <v>7</v>
      </c>
      <c r="C36" s="36" t="s">
        <v>275</v>
      </c>
      <c r="D36" s="35" t="s">
        <v>188</v>
      </c>
      <c r="E36" s="37" t="s">
        <v>276</v>
      </c>
      <c r="F36" s="38" t="s">
        <v>241</v>
      </c>
      <c r="G36" s="39">
        <v>3.976</v>
      </c>
      <c r="H36" s="40">
        <v>0</v>
      </c>
      <c r="I36" s="40">
        <f>ROUND(G36*H36,P4)</f>
        <v>0</v>
      </c>
      <c r="J36" s="38" t="s">
        <v>271</v>
      </c>
      <c r="O36" s="41">
        <f>I36*0.21</f>
        <v>0</v>
      </c>
      <c r="P36">
        <v>3</v>
      </c>
    </row>
    <row r="37">
      <c r="A37" s="35" t="s">
        <v>177</v>
      </c>
      <c r="B37" s="42"/>
      <c r="C37" s="43"/>
      <c r="D37" s="43"/>
      <c r="E37" s="37" t="s">
        <v>277</v>
      </c>
      <c r="F37" s="43"/>
      <c r="G37" s="43"/>
      <c r="H37" s="43"/>
      <c r="I37" s="43"/>
      <c r="J37" s="44"/>
    </row>
    <row r="38">
      <c r="A38" s="35" t="s">
        <v>179</v>
      </c>
      <c r="B38" s="42"/>
      <c r="C38" s="43"/>
      <c r="D38" s="43"/>
      <c r="E38" s="45" t="s">
        <v>329</v>
      </c>
      <c r="F38" s="43"/>
      <c r="G38" s="43"/>
      <c r="H38" s="43"/>
      <c r="I38" s="43"/>
      <c r="J38" s="44"/>
    </row>
    <row r="39" ht="409.5">
      <c r="A39" s="35" t="s">
        <v>181</v>
      </c>
      <c r="B39" s="42"/>
      <c r="C39" s="43"/>
      <c r="D39" s="43"/>
      <c r="E39" s="37" t="s">
        <v>279</v>
      </c>
      <c r="F39" s="43"/>
      <c r="G39" s="43"/>
      <c r="H39" s="43"/>
      <c r="I39" s="43"/>
      <c r="J39" s="44"/>
    </row>
    <row r="40">
      <c r="A40" s="35" t="s">
        <v>171</v>
      </c>
      <c r="B40" s="35">
        <v>8</v>
      </c>
      <c r="C40" s="36" t="s">
        <v>275</v>
      </c>
      <c r="D40" s="35" t="s">
        <v>192</v>
      </c>
      <c r="E40" s="37" t="s">
        <v>276</v>
      </c>
      <c r="F40" s="38" t="s">
        <v>241</v>
      </c>
      <c r="G40" s="39">
        <v>0.28000000000000003</v>
      </c>
      <c r="H40" s="40">
        <v>0</v>
      </c>
      <c r="I40" s="40">
        <f>ROUND(G40*H40,P4)</f>
        <v>0</v>
      </c>
      <c r="J40" s="38" t="s">
        <v>271</v>
      </c>
      <c r="O40" s="41">
        <f>I40*0.21</f>
        <v>0</v>
      </c>
      <c r="P40">
        <v>3</v>
      </c>
    </row>
    <row r="41">
      <c r="A41" s="35" t="s">
        <v>177</v>
      </c>
      <c r="B41" s="42"/>
      <c r="C41" s="43"/>
      <c r="D41" s="43"/>
      <c r="E41" s="37" t="s">
        <v>280</v>
      </c>
      <c r="F41" s="43"/>
      <c r="G41" s="43"/>
      <c r="H41" s="43"/>
      <c r="I41" s="43"/>
      <c r="J41" s="44"/>
    </row>
    <row r="42">
      <c r="A42" s="35" t="s">
        <v>179</v>
      </c>
      <c r="B42" s="42"/>
      <c r="C42" s="43"/>
      <c r="D42" s="43"/>
      <c r="E42" s="45" t="s">
        <v>281</v>
      </c>
      <c r="F42" s="43"/>
      <c r="G42" s="43"/>
      <c r="H42" s="43"/>
      <c r="I42" s="43"/>
      <c r="J42" s="44"/>
    </row>
    <row r="43" ht="409.5">
      <c r="A43" s="35" t="s">
        <v>181</v>
      </c>
      <c r="B43" s="42"/>
      <c r="C43" s="43"/>
      <c r="D43" s="43"/>
      <c r="E43" s="37" t="s">
        <v>279</v>
      </c>
      <c r="F43" s="43"/>
      <c r="G43" s="43"/>
      <c r="H43" s="43"/>
      <c r="I43" s="43"/>
      <c r="J43" s="44"/>
    </row>
    <row r="44">
      <c r="A44" s="35" t="s">
        <v>171</v>
      </c>
      <c r="B44" s="35">
        <v>9</v>
      </c>
      <c r="C44" s="36" t="s">
        <v>282</v>
      </c>
      <c r="D44" s="35" t="s">
        <v>173</v>
      </c>
      <c r="E44" s="37" t="s">
        <v>283</v>
      </c>
      <c r="F44" s="38" t="s">
        <v>241</v>
      </c>
      <c r="G44" s="39">
        <v>2.8660000000000001</v>
      </c>
      <c r="H44" s="40">
        <v>0</v>
      </c>
      <c r="I44" s="40">
        <f>ROUND(G44*H44,P4)</f>
        <v>0</v>
      </c>
      <c r="J44" s="38" t="s">
        <v>176</v>
      </c>
      <c r="O44" s="41">
        <f>I44*0.21</f>
        <v>0</v>
      </c>
      <c r="P44">
        <v>3</v>
      </c>
    </row>
    <row r="45">
      <c r="A45" s="35" t="s">
        <v>177</v>
      </c>
      <c r="B45" s="42"/>
      <c r="C45" s="43"/>
      <c r="D45" s="43"/>
      <c r="E45" s="37" t="s">
        <v>284</v>
      </c>
      <c r="F45" s="43"/>
      <c r="G45" s="43"/>
      <c r="H45" s="43"/>
      <c r="I45" s="43"/>
      <c r="J45" s="44"/>
    </row>
    <row r="46">
      <c r="A46" s="35" t="s">
        <v>179</v>
      </c>
      <c r="B46" s="42"/>
      <c r="C46" s="43"/>
      <c r="D46" s="43"/>
      <c r="E46" s="45" t="s">
        <v>330</v>
      </c>
      <c r="F46" s="43"/>
      <c r="G46" s="43"/>
      <c r="H46" s="43"/>
      <c r="I46" s="43"/>
      <c r="J46" s="44"/>
    </row>
    <row r="47" ht="105">
      <c r="A47" s="35" t="s">
        <v>181</v>
      </c>
      <c r="B47" s="42"/>
      <c r="C47" s="43"/>
      <c r="D47" s="43"/>
      <c r="E47" s="37" t="s">
        <v>286</v>
      </c>
      <c r="F47" s="43"/>
      <c r="G47" s="43"/>
      <c r="H47" s="43"/>
      <c r="I47" s="43"/>
      <c r="J47" s="44"/>
    </row>
    <row r="48">
      <c r="A48" s="35" t="s">
        <v>171</v>
      </c>
      <c r="B48" s="35">
        <v>10</v>
      </c>
      <c r="C48" s="36" t="s">
        <v>287</v>
      </c>
      <c r="D48" s="35" t="s">
        <v>173</v>
      </c>
      <c r="E48" s="37" t="s">
        <v>288</v>
      </c>
      <c r="F48" s="38" t="s">
        <v>241</v>
      </c>
      <c r="G48" s="39">
        <v>5.7320000000000002</v>
      </c>
      <c r="H48" s="40">
        <v>0</v>
      </c>
      <c r="I48" s="40">
        <f>ROUND(G48*H48,P4)</f>
        <v>0</v>
      </c>
      <c r="J48" s="38" t="s">
        <v>176</v>
      </c>
      <c r="O48" s="41">
        <f>I48*0.21</f>
        <v>0</v>
      </c>
      <c r="P48">
        <v>3</v>
      </c>
    </row>
    <row r="49" ht="45">
      <c r="A49" s="35" t="s">
        <v>177</v>
      </c>
      <c r="B49" s="42"/>
      <c r="C49" s="43"/>
      <c r="D49" s="43"/>
      <c r="E49" s="37" t="s">
        <v>289</v>
      </c>
      <c r="F49" s="43"/>
      <c r="G49" s="43"/>
      <c r="H49" s="43"/>
      <c r="I49" s="43"/>
      <c r="J49" s="44"/>
    </row>
    <row r="50">
      <c r="A50" s="35" t="s">
        <v>179</v>
      </c>
      <c r="B50" s="42"/>
      <c r="C50" s="43"/>
      <c r="D50" s="43"/>
      <c r="E50" s="45" t="s">
        <v>331</v>
      </c>
      <c r="F50" s="43"/>
      <c r="G50" s="43"/>
      <c r="H50" s="43"/>
      <c r="I50" s="43"/>
      <c r="J50" s="44"/>
    </row>
    <row r="51" ht="150">
      <c r="A51" s="35" t="s">
        <v>181</v>
      </c>
      <c r="B51" s="42"/>
      <c r="C51" s="43"/>
      <c r="D51" s="43"/>
      <c r="E51" s="37" t="s">
        <v>291</v>
      </c>
      <c r="F51" s="43"/>
      <c r="G51" s="43"/>
      <c r="H51" s="43"/>
      <c r="I51" s="43"/>
      <c r="J51" s="44"/>
    </row>
    <row r="52">
      <c r="A52" s="35" t="s">
        <v>171</v>
      </c>
      <c r="B52" s="35">
        <v>11</v>
      </c>
      <c r="C52" s="36" t="s">
        <v>292</v>
      </c>
      <c r="D52" s="35" t="s">
        <v>188</v>
      </c>
      <c r="E52" s="37" t="s">
        <v>293</v>
      </c>
      <c r="F52" s="38" t="s">
        <v>241</v>
      </c>
      <c r="G52" s="39">
        <v>2</v>
      </c>
      <c r="H52" s="40">
        <v>0</v>
      </c>
      <c r="I52" s="40">
        <f>ROUND(G52*H52,P4)</f>
        <v>0</v>
      </c>
      <c r="J52" s="38" t="s">
        <v>271</v>
      </c>
      <c r="O52" s="41">
        <f>I52*0.21</f>
        <v>0</v>
      </c>
      <c r="P52">
        <v>3</v>
      </c>
    </row>
    <row r="53" ht="30">
      <c r="A53" s="35" t="s">
        <v>177</v>
      </c>
      <c r="B53" s="42"/>
      <c r="C53" s="43"/>
      <c r="D53" s="43"/>
      <c r="E53" s="37" t="s">
        <v>294</v>
      </c>
      <c r="F53" s="43"/>
      <c r="G53" s="43"/>
      <c r="H53" s="43"/>
      <c r="I53" s="43"/>
      <c r="J53" s="44"/>
    </row>
    <row r="54">
      <c r="A54" s="35" t="s">
        <v>179</v>
      </c>
      <c r="B54" s="42"/>
      <c r="C54" s="43"/>
      <c r="D54" s="43"/>
      <c r="E54" s="45" t="s">
        <v>295</v>
      </c>
      <c r="F54" s="43"/>
      <c r="G54" s="43"/>
      <c r="H54" s="43"/>
      <c r="I54" s="43"/>
      <c r="J54" s="44"/>
    </row>
    <row r="55" ht="409.5">
      <c r="A55" s="35" t="s">
        <v>181</v>
      </c>
      <c r="B55" s="42"/>
      <c r="C55" s="43"/>
      <c r="D55" s="43"/>
      <c r="E55" s="37" t="s">
        <v>296</v>
      </c>
      <c r="F55" s="43"/>
      <c r="G55" s="43"/>
      <c r="H55" s="43"/>
      <c r="I55" s="43"/>
      <c r="J55" s="44"/>
    </row>
    <row r="56">
      <c r="A56" s="35" t="s">
        <v>171</v>
      </c>
      <c r="B56" s="35">
        <v>12</v>
      </c>
      <c r="C56" s="36" t="s">
        <v>292</v>
      </c>
      <c r="D56" s="35" t="s">
        <v>192</v>
      </c>
      <c r="E56" s="37" t="s">
        <v>293</v>
      </c>
      <c r="F56" s="38" t="s">
        <v>241</v>
      </c>
      <c r="G56" s="39">
        <v>3.161</v>
      </c>
      <c r="H56" s="40">
        <v>0</v>
      </c>
      <c r="I56" s="40">
        <f>ROUND(G56*H56,P4)</f>
        <v>0</v>
      </c>
      <c r="J56" s="38" t="s">
        <v>271</v>
      </c>
      <c r="O56" s="41">
        <f>I56*0.21</f>
        <v>0</v>
      </c>
      <c r="P56">
        <v>3</v>
      </c>
    </row>
    <row r="57" ht="30">
      <c r="A57" s="35" t="s">
        <v>177</v>
      </c>
      <c r="B57" s="42"/>
      <c r="C57" s="43"/>
      <c r="D57" s="43"/>
      <c r="E57" s="37" t="s">
        <v>297</v>
      </c>
      <c r="F57" s="43"/>
      <c r="G57" s="43"/>
      <c r="H57" s="43"/>
      <c r="I57" s="43"/>
      <c r="J57" s="44"/>
    </row>
    <row r="58" ht="30">
      <c r="A58" s="35" t="s">
        <v>179</v>
      </c>
      <c r="B58" s="42"/>
      <c r="C58" s="43"/>
      <c r="D58" s="43"/>
      <c r="E58" s="45" t="s">
        <v>332</v>
      </c>
      <c r="F58" s="43"/>
      <c r="G58" s="43"/>
      <c r="H58" s="43"/>
      <c r="I58" s="43"/>
      <c r="J58" s="44"/>
    </row>
    <row r="59" ht="409.5">
      <c r="A59" s="35" t="s">
        <v>181</v>
      </c>
      <c r="B59" s="42"/>
      <c r="C59" s="43"/>
      <c r="D59" s="43"/>
      <c r="E59" s="37" t="s">
        <v>296</v>
      </c>
      <c r="F59" s="43"/>
      <c r="G59" s="43"/>
      <c r="H59" s="43"/>
      <c r="I59" s="43"/>
      <c r="J59" s="44"/>
    </row>
    <row r="60">
      <c r="A60" s="29" t="s">
        <v>168</v>
      </c>
      <c r="B60" s="30"/>
      <c r="C60" s="31" t="s">
        <v>299</v>
      </c>
      <c r="D60" s="32"/>
      <c r="E60" s="29" t="s">
        <v>300</v>
      </c>
      <c r="F60" s="32"/>
      <c r="G60" s="32"/>
      <c r="H60" s="32"/>
      <c r="I60" s="33">
        <f>SUMIFS(I61:I68,A61:A68,"P")</f>
        <v>0</v>
      </c>
      <c r="J60" s="34"/>
    </row>
    <row r="61" ht="30">
      <c r="A61" s="35" t="s">
        <v>171</v>
      </c>
      <c r="B61" s="35">
        <v>13</v>
      </c>
      <c r="C61" s="36" t="s">
        <v>301</v>
      </c>
      <c r="D61" s="35" t="s">
        <v>173</v>
      </c>
      <c r="E61" s="37" t="s">
        <v>302</v>
      </c>
      <c r="F61" s="38" t="s">
        <v>303</v>
      </c>
      <c r="G61" s="39">
        <v>64.028999999999996</v>
      </c>
      <c r="H61" s="40">
        <v>0</v>
      </c>
      <c r="I61" s="40">
        <f>ROUND(G61*H61,P4)</f>
        <v>0</v>
      </c>
      <c r="J61" s="38" t="s">
        <v>271</v>
      </c>
      <c r="O61" s="41">
        <f>I61*0.21</f>
        <v>0</v>
      </c>
      <c r="P61">
        <v>3</v>
      </c>
    </row>
    <row r="62" ht="30">
      <c r="A62" s="35" t="s">
        <v>177</v>
      </c>
      <c r="B62" s="42"/>
      <c r="C62" s="43"/>
      <c r="D62" s="43"/>
      <c r="E62" s="37" t="s">
        <v>304</v>
      </c>
      <c r="F62" s="43"/>
      <c r="G62" s="43"/>
      <c r="H62" s="43"/>
      <c r="I62" s="43"/>
      <c r="J62" s="44"/>
    </row>
    <row r="63">
      <c r="A63" s="35" t="s">
        <v>179</v>
      </c>
      <c r="B63" s="42"/>
      <c r="C63" s="43"/>
      <c r="D63" s="43"/>
      <c r="E63" s="45" t="s">
        <v>333</v>
      </c>
      <c r="F63" s="43"/>
      <c r="G63" s="43"/>
      <c r="H63" s="43"/>
      <c r="I63" s="43"/>
      <c r="J63" s="44"/>
    </row>
    <row r="64" ht="285">
      <c r="A64" s="35" t="s">
        <v>181</v>
      </c>
      <c r="B64" s="42"/>
      <c r="C64" s="43"/>
      <c r="D64" s="43"/>
      <c r="E64" s="37" t="s">
        <v>306</v>
      </c>
      <c r="F64" s="43"/>
      <c r="G64" s="43"/>
      <c r="H64" s="43"/>
      <c r="I64" s="43"/>
      <c r="J64" s="44"/>
    </row>
    <row r="65">
      <c r="A65" s="35" t="s">
        <v>171</v>
      </c>
      <c r="B65" s="35">
        <v>14</v>
      </c>
      <c r="C65" s="36" t="s">
        <v>307</v>
      </c>
      <c r="D65" s="35" t="s">
        <v>173</v>
      </c>
      <c r="E65" s="37" t="s">
        <v>308</v>
      </c>
      <c r="F65" s="38" t="s">
        <v>303</v>
      </c>
      <c r="G65" s="39">
        <v>64.028999999999996</v>
      </c>
      <c r="H65" s="40">
        <v>0</v>
      </c>
      <c r="I65" s="40">
        <f>ROUND(G65*H65,P4)</f>
        <v>0</v>
      </c>
      <c r="J65" s="38" t="s">
        <v>176</v>
      </c>
      <c r="O65" s="41">
        <f>I65*0.21</f>
        <v>0</v>
      </c>
      <c r="P65">
        <v>3</v>
      </c>
    </row>
    <row r="66">
      <c r="A66" s="35" t="s">
        <v>177</v>
      </c>
      <c r="B66" s="42"/>
      <c r="C66" s="43"/>
      <c r="D66" s="43"/>
      <c r="E66" s="37" t="s">
        <v>309</v>
      </c>
      <c r="F66" s="43"/>
      <c r="G66" s="43"/>
      <c r="H66" s="43"/>
      <c r="I66" s="43"/>
      <c r="J66" s="44"/>
    </row>
    <row r="67">
      <c r="A67" s="35" t="s">
        <v>179</v>
      </c>
      <c r="B67" s="42"/>
      <c r="C67" s="43"/>
      <c r="D67" s="43"/>
      <c r="E67" s="45" t="s">
        <v>333</v>
      </c>
      <c r="F67" s="43"/>
      <c r="G67" s="43"/>
      <c r="H67" s="43"/>
      <c r="I67" s="43"/>
      <c r="J67" s="44"/>
    </row>
    <row r="68" ht="75">
      <c r="A68" s="35" t="s">
        <v>181</v>
      </c>
      <c r="B68" s="42"/>
      <c r="C68" s="43"/>
      <c r="D68" s="43"/>
      <c r="E68" s="37" t="s">
        <v>310</v>
      </c>
      <c r="F68" s="43"/>
      <c r="G68" s="43"/>
      <c r="H68" s="43"/>
      <c r="I68" s="43"/>
      <c r="J68" s="44"/>
    </row>
    <row r="69">
      <c r="A69" s="29" t="s">
        <v>168</v>
      </c>
      <c r="B69" s="30"/>
      <c r="C69" s="31" t="s">
        <v>311</v>
      </c>
      <c r="D69" s="32"/>
      <c r="E69" s="29" t="s">
        <v>312</v>
      </c>
      <c r="F69" s="32"/>
      <c r="G69" s="32"/>
      <c r="H69" s="32"/>
      <c r="I69" s="33">
        <f>SUMIFS(I70:I73,A70:A73,"P")</f>
        <v>0</v>
      </c>
      <c r="J69" s="34"/>
    </row>
    <row r="70">
      <c r="A70" s="35" t="s">
        <v>171</v>
      </c>
      <c r="B70" s="35">
        <v>15</v>
      </c>
      <c r="C70" s="36" t="s">
        <v>313</v>
      </c>
      <c r="D70" s="35" t="s">
        <v>173</v>
      </c>
      <c r="E70" s="37" t="s">
        <v>314</v>
      </c>
      <c r="F70" s="38" t="s">
        <v>241</v>
      </c>
      <c r="G70" s="39">
        <v>11.984</v>
      </c>
      <c r="H70" s="40">
        <v>0</v>
      </c>
      <c r="I70" s="40">
        <f>ROUND(G70*H70,P4)</f>
        <v>0</v>
      </c>
      <c r="J70" s="38" t="s">
        <v>271</v>
      </c>
      <c r="O70" s="41">
        <f>I70*0.21</f>
        <v>0</v>
      </c>
      <c r="P70">
        <v>3</v>
      </c>
    </row>
    <row r="71">
      <c r="A71" s="35" t="s">
        <v>177</v>
      </c>
      <c r="B71" s="42"/>
      <c r="C71" s="43"/>
      <c r="D71" s="43"/>
      <c r="E71" s="37" t="s">
        <v>315</v>
      </c>
      <c r="F71" s="43"/>
      <c r="G71" s="43"/>
      <c r="H71" s="43"/>
      <c r="I71" s="43"/>
      <c r="J71" s="44"/>
    </row>
    <row r="72">
      <c r="A72" s="35" t="s">
        <v>179</v>
      </c>
      <c r="B72" s="42"/>
      <c r="C72" s="43"/>
      <c r="D72" s="43"/>
      <c r="E72" s="45" t="s">
        <v>334</v>
      </c>
      <c r="F72" s="43"/>
      <c r="G72" s="43"/>
      <c r="H72" s="43"/>
      <c r="I72" s="43"/>
      <c r="J72" s="44"/>
    </row>
    <row r="73" ht="409.5">
      <c r="A73" s="35" t="s">
        <v>181</v>
      </c>
      <c r="B73" s="42"/>
      <c r="C73" s="43"/>
      <c r="D73" s="43"/>
      <c r="E73" s="37" t="s">
        <v>317</v>
      </c>
      <c r="F73" s="43"/>
      <c r="G73" s="43"/>
      <c r="H73" s="43"/>
      <c r="I73" s="43"/>
      <c r="J73" s="44"/>
    </row>
    <row r="74">
      <c r="A74" s="29" t="s">
        <v>168</v>
      </c>
      <c r="B74" s="30"/>
      <c r="C74" s="31" t="s">
        <v>318</v>
      </c>
      <c r="D74" s="32"/>
      <c r="E74" s="29" t="s">
        <v>319</v>
      </c>
      <c r="F74" s="32"/>
      <c r="G74" s="32"/>
      <c r="H74" s="32"/>
      <c r="I74" s="33">
        <f>SUMIFS(I75:I78,A75:A78,"P")</f>
        <v>0</v>
      </c>
      <c r="J74" s="34"/>
    </row>
    <row r="75">
      <c r="A75" s="35" t="s">
        <v>171</v>
      </c>
      <c r="B75" s="35">
        <v>16</v>
      </c>
      <c r="C75" s="36" t="s">
        <v>335</v>
      </c>
      <c r="D75" s="35" t="s">
        <v>173</v>
      </c>
      <c r="E75" s="37" t="s">
        <v>336</v>
      </c>
      <c r="F75" s="38" t="s">
        <v>322</v>
      </c>
      <c r="G75" s="39">
        <v>17.120000000000001</v>
      </c>
      <c r="H75" s="40">
        <v>0</v>
      </c>
      <c r="I75" s="40">
        <f>ROUND(G75*H75,P4)</f>
        <v>0</v>
      </c>
      <c r="J75" s="38" t="s">
        <v>271</v>
      </c>
      <c r="O75" s="41">
        <f>I75*0.21</f>
        <v>0</v>
      </c>
      <c r="P75">
        <v>3</v>
      </c>
    </row>
    <row r="76">
      <c r="A76" s="35" t="s">
        <v>177</v>
      </c>
      <c r="B76" s="42"/>
      <c r="C76" s="43"/>
      <c r="D76" s="43"/>
      <c r="E76" s="37" t="s">
        <v>337</v>
      </c>
      <c r="F76" s="43"/>
      <c r="G76" s="43"/>
      <c r="H76" s="43"/>
      <c r="I76" s="43"/>
      <c r="J76" s="44"/>
    </row>
    <row r="77">
      <c r="A77" s="35" t="s">
        <v>179</v>
      </c>
      <c r="B77" s="42"/>
      <c r="C77" s="43"/>
      <c r="D77" s="43"/>
      <c r="E77" s="45" t="s">
        <v>338</v>
      </c>
      <c r="F77" s="43"/>
      <c r="G77" s="43"/>
      <c r="H77" s="43"/>
      <c r="I77" s="43"/>
      <c r="J77" s="44"/>
    </row>
    <row r="78" ht="90">
      <c r="A78" s="35" t="s">
        <v>181</v>
      </c>
      <c r="B78" s="46"/>
      <c r="C78" s="47"/>
      <c r="D78" s="47"/>
      <c r="E78" s="37" t="s">
        <v>325</v>
      </c>
      <c r="F78" s="47"/>
      <c r="G78" s="47"/>
      <c r="H78" s="47"/>
      <c r="I78" s="47"/>
      <c r="J78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79</v>
      </c>
      <c r="I3" s="23">
        <f>SUMIFS(I10:I79,A10:A79,"SD")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1376</v>
      </c>
      <c r="D4" s="20"/>
      <c r="E4" s="21" t="s">
        <v>1377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234</v>
      </c>
      <c r="C5" s="19" t="s">
        <v>81</v>
      </c>
      <c r="D5" s="20"/>
      <c r="E5" s="21" t="s">
        <v>1457</v>
      </c>
      <c r="F5" s="15"/>
      <c r="G5" s="15"/>
      <c r="H5" s="15"/>
      <c r="I5" s="15"/>
      <c r="J5" s="17"/>
      <c r="O5">
        <v>0.20999999999999999</v>
      </c>
    </row>
    <row r="6">
      <c r="A6" s="3" t="s">
        <v>1252</v>
      </c>
      <c r="B6" s="18" t="s">
        <v>156</v>
      </c>
      <c r="C6" s="19" t="s">
        <v>79</v>
      </c>
      <c r="D6" s="20"/>
      <c r="E6" s="21" t="s">
        <v>80</v>
      </c>
      <c r="F6" s="15"/>
      <c r="G6" s="15"/>
      <c r="H6" s="15"/>
      <c r="I6" s="15"/>
      <c r="J6" s="17"/>
    </row>
    <row r="7">
      <c r="A7" s="24" t="s">
        <v>157</v>
      </c>
      <c r="B7" s="25" t="s">
        <v>158</v>
      </c>
      <c r="C7" s="7" t="s">
        <v>159</v>
      </c>
      <c r="D7" s="7" t="s">
        <v>160</v>
      </c>
      <c r="E7" s="7" t="s">
        <v>161</v>
      </c>
      <c r="F7" s="7" t="s">
        <v>162</v>
      </c>
      <c r="G7" s="7" t="s">
        <v>163</v>
      </c>
      <c r="H7" s="7" t="s">
        <v>164</v>
      </c>
      <c r="I7" s="7"/>
      <c r="J7" s="26" t="s">
        <v>165</v>
      </c>
    </row>
    <row r="8">
      <c r="A8" s="24"/>
      <c r="B8" s="25"/>
      <c r="C8" s="7"/>
      <c r="D8" s="7"/>
      <c r="E8" s="7"/>
      <c r="F8" s="7"/>
      <c r="G8" s="7"/>
      <c r="H8" s="7" t="s">
        <v>166</v>
      </c>
      <c r="I8" s="7" t="s">
        <v>167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168</v>
      </c>
      <c r="B10" s="30"/>
      <c r="C10" s="31" t="s">
        <v>237</v>
      </c>
      <c r="D10" s="32"/>
      <c r="E10" s="29" t="s">
        <v>238</v>
      </c>
      <c r="F10" s="32"/>
      <c r="G10" s="32"/>
      <c r="H10" s="32"/>
      <c r="I10" s="33">
        <f>SUMIFS(I11:I26,A11:A26,"P")</f>
        <v>0</v>
      </c>
      <c r="J10" s="34"/>
    </row>
    <row r="11">
      <c r="A11" s="35" t="s">
        <v>171</v>
      </c>
      <c r="B11" s="35">
        <v>1</v>
      </c>
      <c r="C11" s="36" t="s">
        <v>239</v>
      </c>
      <c r="D11" s="35" t="s">
        <v>173</v>
      </c>
      <c r="E11" s="37" t="s">
        <v>240</v>
      </c>
      <c r="F11" s="38" t="s">
        <v>241</v>
      </c>
      <c r="G11" s="39">
        <v>3.4399999999999999</v>
      </c>
      <c r="H11" s="40">
        <v>0</v>
      </c>
      <c r="I11" s="40">
        <f>ROUND(G11*H11,P4)</f>
        <v>0</v>
      </c>
      <c r="J11" s="38" t="s">
        <v>176</v>
      </c>
      <c r="O11" s="41">
        <f>I11*0.21</f>
        <v>0</v>
      </c>
      <c r="P11">
        <v>3</v>
      </c>
    </row>
    <row r="12">
      <c r="A12" s="35" t="s">
        <v>177</v>
      </c>
      <c r="B12" s="42"/>
      <c r="C12" s="43"/>
      <c r="D12" s="43"/>
      <c r="E12" s="37" t="s">
        <v>242</v>
      </c>
      <c r="F12" s="43"/>
      <c r="G12" s="43"/>
      <c r="H12" s="43"/>
      <c r="I12" s="43"/>
      <c r="J12" s="44"/>
    </row>
    <row r="13" ht="30">
      <c r="A13" s="35" t="s">
        <v>179</v>
      </c>
      <c r="B13" s="42"/>
      <c r="C13" s="43"/>
      <c r="D13" s="43"/>
      <c r="E13" s="45" t="s">
        <v>1253</v>
      </c>
      <c r="F13" s="43"/>
      <c r="G13" s="43"/>
      <c r="H13" s="43"/>
      <c r="I13" s="43"/>
      <c r="J13" s="44"/>
    </row>
    <row r="14" ht="409.5">
      <c r="A14" s="35" t="s">
        <v>181</v>
      </c>
      <c r="B14" s="42"/>
      <c r="C14" s="43"/>
      <c r="D14" s="43"/>
      <c r="E14" s="37" t="s">
        <v>244</v>
      </c>
      <c r="F14" s="43"/>
      <c r="G14" s="43"/>
      <c r="H14" s="43"/>
      <c r="I14" s="43"/>
      <c r="J14" s="44"/>
    </row>
    <row r="15">
      <c r="A15" s="35" t="s">
        <v>171</v>
      </c>
      <c r="B15" s="35">
        <v>2</v>
      </c>
      <c r="C15" s="36" t="s">
        <v>245</v>
      </c>
      <c r="D15" s="35" t="s">
        <v>173</v>
      </c>
      <c r="E15" s="37" t="s">
        <v>246</v>
      </c>
      <c r="F15" s="38" t="s">
        <v>241</v>
      </c>
      <c r="G15" s="39">
        <v>3.4399999999999999</v>
      </c>
      <c r="H15" s="40">
        <v>0</v>
      </c>
      <c r="I15" s="40">
        <f>ROUND(G15*H15,P4)</f>
        <v>0</v>
      </c>
      <c r="J15" s="38" t="s">
        <v>176</v>
      </c>
      <c r="O15" s="41">
        <f>I15*0.21</f>
        <v>0</v>
      </c>
      <c r="P15">
        <v>3</v>
      </c>
    </row>
    <row r="16">
      <c r="A16" s="35" t="s">
        <v>177</v>
      </c>
      <c r="B16" s="42"/>
      <c r="C16" s="43"/>
      <c r="D16" s="43"/>
      <c r="E16" s="37" t="s">
        <v>247</v>
      </c>
      <c r="F16" s="43"/>
      <c r="G16" s="43"/>
      <c r="H16" s="43"/>
      <c r="I16" s="43"/>
      <c r="J16" s="44"/>
    </row>
    <row r="17">
      <c r="A17" s="35" t="s">
        <v>179</v>
      </c>
      <c r="B17" s="42"/>
      <c r="C17" s="43"/>
      <c r="D17" s="43"/>
      <c r="E17" s="45" t="s">
        <v>1254</v>
      </c>
      <c r="F17" s="43"/>
      <c r="G17" s="43"/>
      <c r="H17" s="43"/>
      <c r="I17" s="43"/>
      <c r="J17" s="44"/>
    </row>
    <row r="18" ht="270">
      <c r="A18" s="35" t="s">
        <v>181</v>
      </c>
      <c r="B18" s="42"/>
      <c r="C18" s="43"/>
      <c r="D18" s="43"/>
      <c r="E18" s="37" t="s">
        <v>248</v>
      </c>
      <c r="F18" s="43"/>
      <c r="G18" s="43"/>
      <c r="H18" s="43"/>
      <c r="I18" s="43"/>
      <c r="J18" s="44"/>
    </row>
    <row r="19">
      <c r="A19" s="35" t="s">
        <v>171</v>
      </c>
      <c r="B19" s="35">
        <v>3</v>
      </c>
      <c r="C19" s="36" t="s">
        <v>249</v>
      </c>
      <c r="D19" s="35" t="s">
        <v>173</v>
      </c>
      <c r="E19" s="37" t="s">
        <v>250</v>
      </c>
      <c r="F19" s="38" t="s">
        <v>241</v>
      </c>
      <c r="G19" s="39">
        <v>4.25</v>
      </c>
      <c r="H19" s="40">
        <v>0</v>
      </c>
      <c r="I19" s="40">
        <f>ROUND(G19*H19,P4)</f>
        <v>0</v>
      </c>
      <c r="J19" s="38" t="s">
        <v>176</v>
      </c>
      <c r="O19" s="41">
        <f>I19*0.21</f>
        <v>0</v>
      </c>
      <c r="P19">
        <v>3</v>
      </c>
    </row>
    <row r="20">
      <c r="A20" s="35" t="s">
        <v>177</v>
      </c>
      <c r="B20" s="42"/>
      <c r="C20" s="43"/>
      <c r="D20" s="43"/>
      <c r="E20" s="37" t="s">
        <v>251</v>
      </c>
      <c r="F20" s="43"/>
      <c r="G20" s="43"/>
      <c r="H20" s="43"/>
      <c r="I20" s="43"/>
      <c r="J20" s="44"/>
    </row>
    <row r="21" ht="30">
      <c r="A21" s="35" t="s">
        <v>179</v>
      </c>
      <c r="B21" s="42"/>
      <c r="C21" s="43"/>
      <c r="D21" s="43"/>
      <c r="E21" s="45" t="s">
        <v>1255</v>
      </c>
      <c r="F21" s="43"/>
      <c r="G21" s="43"/>
      <c r="H21" s="43"/>
      <c r="I21" s="43"/>
      <c r="J21" s="44"/>
    </row>
    <row r="22" ht="330">
      <c r="A22" s="35" t="s">
        <v>181</v>
      </c>
      <c r="B22" s="42"/>
      <c r="C22" s="43"/>
      <c r="D22" s="43"/>
      <c r="E22" s="37" t="s">
        <v>253</v>
      </c>
      <c r="F22" s="43"/>
      <c r="G22" s="43"/>
      <c r="H22" s="43"/>
      <c r="I22" s="43"/>
      <c r="J22" s="44"/>
    </row>
    <row r="23">
      <c r="A23" s="35" t="s">
        <v>171</v>
      </c>
      <c r="B23" s="35">
        <v>4</v>
      </c>
      <c r="C23" s="36" t="s">
        <v>254</v>
      </c>
      <c r="D23" s="35" t="s">
        <v>173</v>
      </c>
      <c r="E23" s="37" t="s">
        <v>255</v>
      </c>
      <c r="F23" s="38" t="s">
        <v>241</v>
      </c>
      <c r="G23" s="39">
        <v>21.93</v>
      </c>
      <c r="H23" s="40">
        <v>0</v>
      </c>
      <c r="I23" s="40">
        <f>ROUND(G23*H23,P4)</f>
        <v>0</v>
      </c>
      <c r="J23" s="38" t="s">
        <v>176</v>
      </c>
      <c r="O23" s="41">
        <f>I23*0.21</f>
        <v>0</v>
      </c>
      <c r="P23">
        <v>3</v>
      </c>
    </row>
    <row r="24" ht="30">
      <c r="A24" s="35" t="s">
        <v>177</v>
      </c>
      <c r="B24" s="42"/>
      <c r="C24" s="43"/>
      <c r="D24" s="43"/>
      <c r="E24" s="37" t="s">
        <v>256</v>
      </c>
      <c r="F24" s="43"/>
      <c r="G24" s="43"/>
      <c r="H24" s="43"/>
      <c r="I24" s="43"/>
      <c r="J24" s="44"/>
    </row>
    <row r="25">
      <c r="A25" s="35" t="s">
        <v>179</v>
      </c>
      <c r="B25" s="42"/>
      <c r="C25" s="43"/>
      <c r="D25" s="43"/>
      <c r="E25" s="45" t="s">
        <v>1458</v>
      </c>
      <c r="F25" s="43"/>
      <c r="G25" s="43"/>
      <c r="H25" s="43"/>
      <c r="I25" s="43"/>
      <c r="J25" s="44"/>
    </row>
    <row r="26" ht="409.5">
      <c r="A26" s="35" t="s">
        <v>181</v>
      </c>
      <c r="B26" s="42"/>
      <c r="C26" s="43"/>
      <c r="D26" s="43"/>
      <c r="E26" s="37" t="s">
        <v>258</v>
      </c>
      <c r="F26" s="43"/>
      <c r="G26" s="43"/>
      <c r="H26" s="43"/>
      <c r="I26" s="43"/>
      <c r="J26" s="44"/>
    </row>
    <row r="27">
      <c r="A27" s="29" t="s">
        <v>168</v>
      </c>
      <c r="B27" s="30"/>
      <c r="C27" s="31" t="s">
        <v>259</v>
      </c>
      <c r="D27" s="32"/>
      <c r="E27" s="29" t="s">
        <v>260</v>
      </c>
      <c r="F27" s="32"/>
      <c r="G27" s="32"/>
      <c r="H27" s="32"/>
      <c r="I27" s="33">
        <f>SUMIFS(I28:I31,A28:A31,"P")</f>
        <v>0</v>
      </c>
      <c r="J27" s="34"/>
    </row>
    <row r="28">
      <c r="A28" s="35" t="s">
        <v>171</v>
      </c>
      <c r="B28" s="35">
        <v>5</v>
      </c>
      <c r="C28" s="36" t="s">
        <v>261</v>
      </c>
      <c r="D28" s="35" t="s">
        <v>173</v>
      </c>
      <c r="E28" s="37" t="s">
        <v>262</v>
      </c>
      <c r="F28" s="38" t="s">
        <v>263</v>
      </c>
      <c r="G28" s="39">
        <v>0.014</v>
      </c>
      <c r="H28" s="40">
        <v>0</v>
      </c>
      <c r="I28" s="40">
        <f>ROUND(G28*H28,P4)</f>
        <v>0</v>
      </c>
      <c r="J28" s="38" t="s">
        <v>176</v>
      </c>
      <c r="O28" s="41">
        <f>I28*0.21</f>
        <v>0</v>
      </c>
      <c r="P28">
        <v>3</v>
      </c>
    </row>
    <row r="29" ht="30">
      <c r="A29" s="35" t="s">
        <v>177</v>
      </c>
      <c r="B29" s="42"/>
      <c r="C29" s="43"/>
      <c r="D29" s="43"/>
      <c r="E29" s="37" t="s">
        <v>264</v>
      </c>
      <c r="F29" s="43"/>
      <c r="G29" s="43"/>
      <c r="H29" s="43"/>
      <c r="I29" s="43"/>
      <c r="J29" s="44"/>
    </row>
    <row r="30" ht="30">
      <c r="A30" s="35" t="s">
        <v>179</v>
      </c>
      <c r="B30" s="42"/>
      <c r="C30" s="43"/>
      <c r="D30" s="43"/>
      <c r="E30" s="45" t="s">
        <v>265</v>
      </c>
      <c r="F30" s="43"/>
      <c r="G30" s="43"/>
      <c r="H30" s="43"/>
      <c r="I30" s="43"/>
      <c r="J30" s="44"/>
    </row>
    <row r="31" ht="375">
      <c r="A31" s="35" t="s">
        <v>181</v>
      </c>
      <c r="B31" s="42"/>
      <c r="C31" s="43"/>
      <c r="D31" s="43"/>
      <c r="E31" s="37" t="s">
        <v>266</v>
      </c>
      <c r="F31" s="43"/>
      <c r="G31" s="43"/>
      <c r="H31" s="43"/>
      <c r="I31" s="43"/>
      <c r="J31" s="44"/>
    </row>
    <row r="32">
      <c r="A32" s="29" t="s">
        <v>168</v>
      </c>
      <c r="B32" s="30"/>
      <c r="C32" s="31" t="s">
        <v>267</v>
      </c>
      <c r="D32" s="32"/>
      <c r="E32" s="29" t="s">
        <v>268</v>
      </c>
      <c r="F32" s="32"/>
      <c r="G32" s="32"/>
      <c r="H32" s="32"/>
      <c r="I32" s="33">
        <f>SUMIFS(I33:I60,A33:A60,"P")</f>
        <v>0</v>
      </c>
      <c r="J32" s="34"/>
    </row>
    <row r="33">
      <c r="A33" s="35" t="s">
        <v>171</v>
      </c>
      <c r="B33" s="35">
        <v>6</v>
      </c>
      <c r="C33" s="36" t="s">
        <v>269</v>
      </c>
      <c r="D33" s="35" t="s">
        <v>173</v>
      </c>
      <c r="E33" s="37" t="s">
        <v>270</v>
      </c>
      <c r="F33" s="38" t="s">
        <v>241</v>
      </c>
      <c r="G33" s="39">
        <v>0.17999999999999999</v>
      </c>
      <c r="H33" s="40">
        <v>0</v>
      </c>
      <c r="I33" s="40">
        <f>ROUND(G33*H33,P4)</f>
        <v>0</v>
      </c>
      <c r="J33" s="38" t="s">
        <v>271</v>
      </c>
      <c r="O33" s="41">
        <f>I33*0.21</f>
        <v>0</v>
      </c>
      <c r="P33">
        <v>3</v>
      </c>
    </row>
    <row r="34">
      <c r="A34" s="35" t="s">
        <v>177</v>
      </c>
      <c r="B34" s="42"/>
      <c r="C34" s="43"/>
      <c r="D34" s="43"/>
      <c r="E34" s="37" t="s">
        <v>272</v>
      </c>
      <c r="F34" s="43"/>
      <c r="G34" s="43"/>
      <c r="H34" s="43"/>
      <c r="I34" s="43"/>
      <c r="J34" s="44"/>
    </row>
    <row r="35">
      <c r="A35" s="35" t="s">
        <v>179</v>
      </c>
      <c r="B35" s="42"/>
      <c r="C35" s="43"/>
      <c r="D35" s="43"/>
      <c r="E35" s="45" t="s">
        <v>1257</v>
      </c>
      <c r="F35" s="43"/>
      <c r="G35" s="43"/>
      <c r="H35" s="43"/>
      <c r="I35" s="43"/>
      <c r="J35" s="44"/>
    </row>
    <row r="36" ht="345">
      <c r="A36" s="35" t="s">
        <v>181</v>
      </c>
      <c r="B36" s="42"/>
      <c r="C36" s="43"/>
      <c r="D36" s="43"/>
      <c r="E36" s="37" t="s">
        <v>274</v>
      </c>
      <c r="F36" s="43"/>
      <c r="G36" s="43"/>
      <c r="H36" s="43"/>
      <c r="I36" s="43"/>
      <c r="J36" s="44"/>
    </row>
    <row r="37">
      <c r="A37" s="35" t="s">
        <v>171</v>
      </c>
      <c r="B37" s="35">
        <v>7</v>
      </c>
      <c r="C37" s="36" t="s">
        <v>275</v>
      </c>
      <c r="D37" s="35" t="s">
        <v>188</v>
      </c>
      <c r="E37" s="37" t="s">
        <v>276</v>
      </c>
      <c r="F37" s="38" t="s">
        <v>241</v>
      </c>
      <c r="G37" s="39">
        <v>2.98</v>
      </c>
      <c r="H37" s="40">
        <v>0</v>
      </c>
      <c r="I37" s="40">
        <f>ROUND(G37*H37,P4)</f>
        <v>0</v>
      </c>
      <c r="J37" s="38" t="s">
        <v>271</v>
      </c>
      <c r="O37" s="41">
        <f>I37*0.21</f>
        <v>0</v>
      </c>
      <c r="P37">
        <v>3</v>
      </c>
    </row>
    <row r="38">
      <c r="A38" s="35" t="s">
        <v>177</v>
      </c>
      <c r="B38" s="42"/>
      <c r="C38" s="43"/>
      <c r="D38" s="43"/>
      <c r="E38" s="37" t="s">
        <v>277</v>
      </c>
      <c r="F38" s="43"/>
      <c r="G38" s="43"/>
      <c r="H38" s="43"/>
      <c r="I38" s="43"/>
      <c r="J38" s="44"/>
    </row>
    <row r="39">
      <c r="A39" s="35" t="s">
        <v>179</v>
      </c>
      <c r="B39" s="42"/>
      <c r="C39" s="43"/>
      <c r="D39" s="43"/>
      <c r="E39" s="45" t="s">
        <v>1459</v>
      </c>
      <c r="F39" s="43"/>
      <c r="G39" s="43"/>
      <c r="H39" s="43"/>
      <c r="I39" s="43"/>
      <c r="J39" s="44"/>
    </row>
    <row r="40" ht="409.5">
      <c r="A40" s="35" t="s">
        <v>181</v>
      </c>
      <c r="B40" s="42"/>
      <c r="C40" s="43"/>
      <c r="D40" s="43"/>
      <c r="E40" s="37" t="s">
        <v>279</v>
      </c>
      <c r="F40" s="43"/>
      <c r="G40" s="43"/>
      <c r="H40" s="43"/>
      <c r="I40" s="43"/>
      <c r="J40" s="44"/>
    </row>
    <row r="41">
      <c r="A41" s="35" t="s">
        <v>171</v>
      </c>
      <c r="B41" s="35">
        <v>8</v>
      </c>
      <c r="C41" s="36" t="s">
        <v>275</v>
      </c>
      <c r="D41" s="35" t="s">
        <v>192</v>
      </c>
      <c r="E41" s="37" t="s">
        <v>276</v>
      </c>
      <c r="F41" s="38" t="s">
        <v>241</v>
      </c>
      <c r="G41" s="39">
        <v>0.308</v>
      </c>
      <c r="H41" s="40">
        <v>0</v>
      </c>
      <c r="I41" s="40">
        <f>ROUND(G41*H41,P4)</f>
        <v>0</v>
      </c>
      <c r="J41" s="38" t="s">
        <v>271</v>
      </c>
      <c r="O41" s="41">
        <f>I41*0.21</f>
        <v>0</v>
      </c>
      <c r="P41">
        <v>3</v>
      </c>
    </row>
    <row r="42">
      <c r="A42" s="35" t="s">
        <v>177</v>
      </c>
      <c r="B42" s="42"/>
      <c r="C42" s="43"/>
      <c r="D42" s="43"/>
      <c r="E42" s="37" t="s">
        <v>280</v>
      </c>
      <c r="F42" s="43"/>
      <c r="G42" s="43"/>
      <c r="H42" s="43"/>
      <c r="I42" s="43"/>
      <c r="J42" s="44"/>
    </row>
    <row r="43">
      <c r="A43" s="35" t="s">
        <v>179</v>
      </c>
      <c r="B43" s="42"/>
      <c r="C43" s="43"/>
      <c r="D43" s="43"/>
      <c r="E43" s="45" t="s">
        <v>1259</v>
      </c>
      <c r="F43" s="43"/>
      <c r="G43" s="43"/>
      <c r="H43" s="43"/>
      <c r="I43" s="43"/>
      <c r="J43" s="44"/>
    </row>
    <row r="44" ht="409.5">
      <c r="A44" s="35" t="s">
        <v>181</v>
      </c>
      <c r="B44" s="42"/>
      <c r="C44" s="43"/>
      <c r="D44" s="43"/>
      <c r="E44" s="37" t="s">
        <v>279</v>
      </c>
      <c r="F44" s="43"/>
      <c r="G44" s="43"/>
      <c r="H44" s="43"/>
      <c r="I44" s="43"/>
      <c r="J44" s="44"/>
    </row>
    <row r="45">
      <c r="A45" s="35" t="s">
        <v>171</v>
      </c>
      <c r="B45" s="35">
        <v>9</v>
      </c>
      <c r="C45" s="36" t="s">
        <v>282</v>
      </c>
      <c r="D45" s="35" t="s">
        <v>173</v>
      </c>
      <c r="E45" s="37" t="s">
        <v>283</v>
      </c>
      <c r="F45" s="38" t="s">
        <v>241</v>
      </c>
      <c r="G45" s="39">
        <v>2.02</v>
      </c>
      <c r="H45" s="40">
        <v>0</v>
      </c>
      <c r="I45" s="40">
        <f>ROUND(G45*H45,P4)</f>
        <v>0</v>
      </c>
      <c r="J45" s="38" t="s">
        <v>176</v>
      </c>
      <c r="O45" s="41">
        <f>I45*0.21</f>
        <v>0</v>
      </c>
      <c r="P45">
        <v>3</v>
      </c>
    </row>
    <row r="46">
      <c r="A46" s="35" t="s">
        <v>177</v>
      </c>
      <c r="B46" s="42"/>
      <c r="C46" s="43"/>
      <c r="D46" s="43"/>
      <c r="E46" s="37" t="s">
        <v>284</v>
      </c>
      <c r="F46" s="43"/>
      <c r="G46" s="43"/>
      <c r="H46" s="43"/>
      <c r="I46" s="43"/>
      <c r="J46" s="44"/>
    </row>
    <row r="47">
      <c r="A47" s="35" t="s">
        <v>179</v>
      </c>
      <c r="B47" s="42"/>
      <c r="C47" s="43"/>
      <c r="D47" s="43"/>
      <c r="E47" s="45" t="s">
        <v>1460</v>
      </c>
      <c r="F47" s="43"/>
      <c r="G47" s="43"/>
      <c r="H47" s="43"/>
      <c r="I47" s="43"/>
      <c r="J47" s="44"/>
    </row>
    <row r="48" ht="105">
      <c r="A48" s="35" t="s">
        <v>181</v>
      </c>
      <c r="B48" s="42"/>
      <c r="C48" s="43"/>
      <c r="D48" s="43"/>
      <c r="E48" s="37" t="s">
        <v>286</v>
      </c>
      <c r="F48" s="43"/>
      <c r="G48" s="43"/>
      <c r="H48" s="43"/>
      <c r="I48" s="43"/>
      <c r="J48" s="44"/>
    </row>
    <row r="49">
      <c r="A49" s="35" t="s">
        <v>171</v>
      </c>
      <c r="B49" s="35">
        <v>10</v>
      </c>
      <c r="C49" s="36" t="s">
        <v>287</v>
      </c>
      <c r="D49" s="35" t="s">
        <v>173</v>
      </c>
      <c r="E49" s="37" t="s">
        <v>288</v>
      </c>
      <c r="F49" s="38" t="s">
        <v>241</v>
      </c>
      <c r="G49" s="39">
        <v>4.04</v>
      </c>
      <c r="H49" s="40">
        <v>0</v>
      </c>
      <c r="I49" s="40">
        <f>ROUND(G49*H49,P4)</f>
        <v>0</v>
      </c>
      <c r="J49" s="38" t="s">
        <v>176</v>
      </c>
      <c r="O49" s="41">
        <f>I49*0.21</f>
        <v>0</v>
      </c>
      <c r="P49">
        <v>3</v>
      </c>
    </row>
    <row r="50" ht="45">
      <c r="A50" s="35" t="s">
        <v>177</v>
      </c>
      <c r="B50" s="42"/>
      <c r="C50" s="43"/>
      <c r="D50" s="43"/>
      <c r="E50" s="37" t="s">
        <v>289</v>
      </c>
      <c r="F50" s="43"/>
      <c r="G50" s="43"/>
      <c r="H50" s="43"/>
      <c r="I50" s="43"/>
      <c r="J50" s="44"/>
    </row>
    <row r="51">
      <c r="A51" s="35" t="s">
        <v>179</v>
      </c>
      <c r="B51" s="42"/>
      <c r="C51" s="43"/>
      <c r="D51" s="43"/>
      <c r="E51" s="45" t="s">
        <v>1461</v>
      </c>
      <c r="F51" s="43"/>
      <c r="G51" s="43"/>
      <c r="H51" s="43"/>
      <c r="I51" s="43"/>
      <c r="J51" s="44"/>
    </row>
    <row r="52" ht="150">
      <c r="A52" s="35" t="s">
        <v>181</v>
      </c>
      <c r="B52" s="42"/>
      <c r="C52" s="43"/>
      <c r="D52" s="43"/>
      <c r="E52" s="37" t="s">
        <v>291</v>
      </c>
      <c r="F52" s="43"/>
      <c r="G52" s="43"/>
      <c r="H52" s="43"/>
      <c r="I52" s="43"/>
      <c r="J52" s="44"/>
    </row>
    <row r="53">
      <c r="A53" s="35" t="s">
        <v>171</v>
      </c>
      <c r="B53" s="35">
        <v>11</v>
      </c>
      <c r="C53" s="36" t="s">
        <v>292</v>
      </c>
      <c r="D53" s="35" t="s">
        <v>188</v>
      </c>
      <c r="E53" s="37" t="s">
        <v>293</v>
      </c>
      <c r="F53" s="38" t="s">
        <v>241</v>
      </c>
      <c r="G53" s="39">
        <v>1.4399999999999999</v>
      </c>
      <c r="H53" s="40">
        <v>0</v>
      </c>
      <c r="I53" s="40">
        <f>ROUND(G53*H53,P4)</f>
        <v>0</v>
      </c>
      <c r="J53" s="38" t="s">
        <v>271</v>
      </c>
      <c r="O53" s="41">
        <f>I53*0.21</f>
        <v>0</v>
      </c>
      <c r="P53">
        <v>3</v>
      </c>
    </row>
    <row r="54" ht="30">
      <c r="A54" s="35" t="s">
        <v>177</v>
      </c>
      <c r="B54" s="42"/>
      <c r="C54" s="43"/>
      <c r="D54" s="43"/>
      <c r="E54" s="37" t="s">
        <v>1262</v>
      </c>
      <c r="F54" s="43"/>
      <c r="G54" s="43"/>
      <c r="H54" s="43"/>
      <c r="I54" s="43"/>
      <c r="J54" s="44"/>
    </row>
    <row r="55">
      <c r="A55" s="35" t="s">
        <v>179</v>
      </c>
      <c r="B55" s="42"/>
      <c r="C55" s="43"/>
      <c r="D55" s="43"/>
      <c r="E55" s="45" t="s">
        <v>1263</v>
      </c>
      <c r="F55" s="43"/>
      <c r="G55" s="43"/>
      <c r="H55" s="43"/>
      <c r="I55" s="43"/>
      <c r="J55" s="44"/>
    </row>
    <row r="56" ht="409.5">
      <c r="A56" s="35" t="s">
        <v>181</v>
      </c>
      <c r="B56" s="42"/>
      <c r="C56" s="43"/>
      <c r="D56" s="43"/>
      <c r="E56" s="37" t="s">
        <v>296</v>
      </c>
      <c r="F56" s="43"/>
      <c r="G56" s="43"/>
      <c r="H56" s="43"/>
      <c r="I56" s="43"/>
      <c r="J56" s="44"/>
    </row>
    <row r="57">
      <c r="A57" s="35" t="s">
        <v>171</v>
      </c>
      <c r="B57" s="35">
        <v>12</v>
      </c>
      <c r="C57" s="36" t="s">
        <v>292</v>
      </c>
      <c r="D57" s="35" t="s">
        <v>192</v>
      </c>
      <c r="E57" s="37" t="s">
        <v>293</v>
      </c>
      <c r="F57" s="38" t="s">
        <v>241</v>
      </c>
      <c r="G57" s="39">
        <v>2</v>
      </c>
      <c r="H57" s="40">
        <v>0</v>
      </c>
      <c r="I57" s="40">
        <f>ROUND(G57*H57,P4)</f>
        <v>0</v>
      </c>
      <c r="J57" s="38" t="s">
        <v>271</v>
      </c>
      <c r="O57" s="41">
        <f>I57*0.21</f>
        <v>0</v>
      </c>
      <c r="P57">
        <v>3</v>
      </c>
    </row>
    <row r="58" ht="30">
      <c r="A58" s="35" t="s">
        <v>177</v>
      </c>
      <c r="B58" s="42"/>
      <c r="C58" s="43"/>
      <c r="D58" s="43"/>
      <c r="E58" s="37" t="s">
        <v>294</v>
      </c>
      <c r="F58" s="43"/>
      <c r="G58" s="43"/>
      <c r="H58" s="43"/>
      <c r="I58" s="43"/>
      <c r="J58" s="44"/>
    </row>
    <row r="59">
      <c r="A59" s="35" t="s">
        <v>179</v>
      </c>
      <c r="B59" s="42"/>
      <c r="C59" s="43"/>
      <c r="D59" s="43"/>
      <c r="E59" s="45" t="s">
        <v>1264</v>
      </c>
      <c r="F59" s="43"/>
      <c r="G59" s="43"/>
      <c r="H59" s="43"/>
      <c r="I59" s="43"/>
      <c r="J59" s="44"/>
    </row>
    <row r="60" ht="409.5">
      <c r="A60" s="35" t="s">
        <v>181</v>
      </c>
      <c r="B60" s="42"/>
      <c r="C60" s="43"/>
      <c r="D60" s="43"/>
      <c r="E60" s="37" t="s">
        <v>296</v>
      </c>
      <c r="F60" s="43"/>
      <c r="G60" s="43"/>
      <c r="H60" s="43"/>
      <c r="I60" s="43"/>
      <c r="J60" s="44"/>
    </row>
    <row r="61">
      <c r="A61" s="29" t="s">
        <v>168</v>
      </c>
      <c r="B61" s="30"/>
      <c r="C61" s="31" t="s">
        <v>299</v>
      </c>
      <c r="D61" s="32"/>
      <c r="E61" s="29" t="s">
        <v>300</v>
      </c>
      <c r="F61" s="32"/>
      <c r="G61" s="32"/>
      <c r="H61" s="32"/>
      <c r="I61" s="33">
        <f>SUMIFS(I62:I69,A62:A69,"P")</f>
        <v>0</v>
      </c>
      <c r="J61" s="34"/>
    </row>
    <row r="62" ht="30">
      <c r="A62" s="35" t="s">
        <v>171</v>
      </c>
      <c r="B62" s="35">
        <v>13</v>
      </c>
      <c r="C62" s="36" t="s">
        <v>301</v>
      </c>
      <c r="D62" s="35" t="s">
        <v>173</v>
      </c>
      <c r="E62" s="37" t="s">
        <v>302</v>
      </c>
      <c r="F62" s="38" t="s">
        <v>303</v>
      </c>
      <c r="G62" s="39">
        <v>46.600000000000001</v>
      </c>
      <c r="H62" s="40">
        <v>0</v>
      </c>
      <c r="I62" s="40">
        <f>ROUND(G62*H62,P4)</f>
        <v>0</v>
      </c>
      <c r="J62" s="38" t="s">
        <v>271</v>
      </c>
      <c r="O62" s="41">
        <f>I62*0.21</f>
        <v>0</v>
      </c>
      <c r="P62">
        <v>3</v>
      </c>
    </row>
    <row r="63" ht="30">
      <c r="A63" s="35" t="s">
        <v>177</v>
      </c>
      <c r="B63" s="42"/>
      <c r="C63" s="43"/>
      <c r="D63" s="43"/>
      <c r="E63" s="37" t="s">
        <v>1118</v>
      </c>
      <c r="F63" s="43"/>
      <c r="G63" s="43"/>
      <c r="H63" s="43"/>
      <c r="I63" s="43"/>
      <c r="J63" s="44"/>
    </row>
    <row r="64">
      <c r="A64" s="35" t="s">
        <v>179</v>
      </c>
      <c r="B64" s="42"/>
      <c r="C64" s="43"/>
      <c r="D64" s="43"/>
      <c r="E64" s="45" t="s">
        <v>1462</v>
      </c>
      <c r="F64" s="43"/>
      <c r="G64" s="43"/>
      <c r="H64" s="43"/>
      <c r="I64" s="43"/>
      <c r="J64" s="44"/>
    </row>
    <row r="65" ht="285">
      <c r="A65" s="35" t="s">
        <v>181</v>
      </c>
      <c r="B65" s="42"/>
      <c r="C65" s="43"/>
      <c r="D65" s="43"/>
      <c r="E65" s="37" t="s">
        <v>306</v>
      </c>
      <c r="F65" s="43"/>
      <c r="G65" s="43"/>
      <c r="H65" s="43"/>
      <c r="I65" s="43"/>
      <c r="J65" s="44"/>
    </row>
    <row r="66">
      <c r="A66" s="35" t="s">
        <v>171</v>
      </c>
      <c r="B66" s="35">
        <v>14</v>
      </c>
      <c r="C66" s="36" t="s">
        <v>307</v>
      </c>
      <c r="D66" s="35" t="s">
        <v>173</v>
      </c>
      <c r="E66" s="37" t="s">
        <v>308</v>
      </c>
      <c r="F66" s="38" t="s">
        <v>303</v>
      </c>
      <c r="G66" s="39">
        <v>46.600000000000001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>
      <c r="A67" s="35" t="s">
        <v>177</v>
      </c>
      <c r="B67" s="42"/>
      <c r="C67" s="43"/>
      <c r="D67" s="43"/>
      <c r="E67" s="37" t="s">
        <v>309</v>
      </c>
      <c r="F67" s="43"/>
      <c r="G67" s="43"/>
      <c r="H67" s="43"/>
      <c r="I67" s="43"/>
      <c r="J67" s="44"/>
    </row>
    <row r="68">
      <c r="A68" s="35" t="s">
        <v>179</v>
      </c>
      <c r="B68" s="42"/>
      <c r="C68" s="43"/>
      <c r="D68" s="43"/>
      <c r="E68" s="45" t="s">
        <v>1463</v>
      </c>
      <c r="F68" s="43"/>
      <c r="G68" s="43"/>
      <c r="H68" s="43"/>
      <c r="I68" s="43"/>
      <c r="J68" s="44"/>
    </row>
    <row r="69" ht="75">
      <c r="A69" s="35" t="s">
        <v>181</v>
      </c>
      <c r="B69" s="42"/>
      <c r="C69" s="43"/>
      <c r="D69" s="43"/>
      <c r="E69" s="37" t="s">
        <v>310</v>
      </c>
      <c r="F69" s="43"/>
      <c r="G69" s="43"/>
      <c r="H69" s="43"/>
      <c r="I69" s="43"/>
      <c r="J69" s="44"/>
    </row>
    <row r="70">
      <c r="A70" s="29" t="s">
        <v>168</v>
      </c>
      <c r="B70" s="30"/>
      <c r="C70" s="31" t="s">
        <v>311</v>
      </c>
      <c r="D70" s="32"/>
      <c r="E70" s="29" t="s">
        <v>312</v>
      </c>
      <c r="F70" s="32"/>
      <c r="G70" s="32"/>
      <c r="H70" s="32"/>
      <c r="I70" s="33">
        <f>SUMIFS(I71:I74,A71:A74,"P")</f>
        <v>0</v>
      </c>
      <c r="J70" s="34"/>
    </row>
    <row r="71">
      <c r="A71" s="35" t="s">
        <v>171</v>
      </c>
      <c r="B71" s="35">
        <v>15</v>
      </c>
      <c r="C71" s="36" t="s">
        <v>313</v>
      </c>
      <c r="D71" s="35" t="s">
        <v>173</v>
      </c>
      <c r="E71" s="37" t="s">
        <v>314</v>
      </c>
      <c r="F71" s="38" t="s">
        <v>241</v>
      </c>
      <c r="G71" s="39">
        <v>10.536</v>
      </c>
      <c r="H71" s="40">
        <v>0</v>
      </c>
      <c r="I71" s="40">
        <f>ROUND(G71*H71,P4)</f>
        <v>0</v>
      </c>
      <c r="J71" s="38" t="s">
        <v>271</v>
      </c>
      <c r="O71" s="41">
        <f>I71*0.21</f>
        <v>0</v>
      </c>
      <c r="P71">
        <v>3</v>
      </c>
    </row>
    <row r="72">
      <c r="A72" s="35" t="s">
        <v>177</v>
      </c>
      <c r="B72" s="42"/>
      <c r="C72" s="43"/>
      <c r="D72" s="43"/>
      <c r="E72" s="37" t="s">
        <v>315</v>
      </c>
      <c r="F72" s="43"/>
      <c r="G72" s="43"/>
      <c r="H72" s="43"/>
      <c r="I72" s="43"/>
      <c r="J72" s="44"/>
    </row>
    <row r="73" ht="30">
      <c r="A73" s="35" t="s">
        <v>179</v>
      </c>
      <c r="B73" s="42"/>
      <c r="C73" s="43"/>
      <c r="D73" s="43"/>
      <c r="E73" s="45" t="s">
        <v>1464</v>
      </c>
      <c r="F73" s="43"/>
      <c r="G73" s="43"/>
      <c r="H73" s="43"/>
      <c r="I73" s="43"/>
      <c r="J73" s="44"/>
    </row>
    <row r="74" ht="409.5">
      <c r="A74" s="35" t="s">
        <v>181</v>
      </c>
      <c r="B74" s="42"/>
      <c r="C74" s="43"/>
      <c r="D74" s="43"/>
      <c r="E74" s="37" t="s">
        <v>317</v>
      </c>
      <c r="F74" s="43"/>
      <c r="G74" s="43"/>
      <c r="H74" s="43"/>
      <c r="I74" s="43"/>
      <c r="J74" s="44"/>
    </row>
    <row r="75">
      <c r="A75" s="29" t="s">
        <v>168</v>
      </c>
      <c r="B75" s="30"/>
      <c r="C75" s="31" t="s">
        <v>318</v>
      </c>
      <c r="D75" s="32"/>
      <c r="E75" s="29" t="s">
        <v>319</v>
      </c>
      <c r="F75" s="32"/>
      <c r="G75" s="32"/>
      <c r="H75" s="32"/>
      <c r="I75" s="33">
        <f>SUMIFS(I76:I79,A76:A79,"P")</f>
        <v>0</v>
      </c>
      <c r="J75" s="34"/>
    </row>
    <row r="76">
      <c r="A76" s="35" t="s">
        <v>171</v>
      </c>
      <c r="B76" s="35">
        <v>16</v>
      </c>
      <c r="C76" s="36" t="s">
        <v>335</v>
      </c>
      <c r="D76" s="35" t="s">
        <v>173</v>
      </c>
      <c r="E76" s="37" t="s">
        <v>336</v>
      </c>
      <c r="F76" s="38" t="s">
        <v>322</v>
      </c>
      <c r="G76" s="39">
        <v>12.460000000000001</v>
      </c>
      <c r="H76" s="40">
        <v>0</v>
      </c>
      <c r="I76" s="40">
        <f>ROUND(G76*H76,P4)</f>
        <v>0</v>
      </c>
      <c r="J76" s="38" t="s">
        <v>176</v>
      </c>
      <c r="O76" s="41">
        <f>I76*0.21</f>
        <v>0</v>
      </c>
      <c r="P76">
        <v>3</v>
      </c>
    </row>
    <row r="77">
      <c r="A77" s="35" t="s">
        <v>177</v>
      </c>
      <c r="B77" s="42"/>
      <c r="C77" s="43"/>
      <c r="D77" s="43"/>
      <c r="E77" s="37" t="s">
        <v>337</v>
      </c>
      <c r="F77" s="43"/>
      <c r="G77" s="43"/>
      <c r="H77" s="43"/>
      <c r="I77" s="43"/>
      <c r="J77" s="44"/>
    </row>
    <row r="78">
      <c r="A78" s="35" t="s">
        <v>179</v>
      </c>
      <c r="B78" s="42"/>
      <c r="C78" s="43"/>
      <c r="D78" s="43"/>
      <c r="E78" s="45" t="s">
        <v>1465</v>
      </c>
      <c r="F78" s="43"/>
      <c r="G78" s="43"/>
      <c r="H78" s="43"/>
      <c r="I78" s="43"/>
      <c r="J78" s="44"/>
    </row>
    <row r="79" ht="90">
      <c r="A79" s="35" t="s">
        <v>181</v>
      </c>
      <c r="B79" s="46"/>
      <c r="C79" s="47"/>
      <c r="D79" s="47"/>
      <c r="E79" s="37" t="s">
        <v>325</v>
      </c>
      <c r="F79" s="47"/>
      <c r="G79" s="47"/>
      <c r="H79" s="47"/>
      <c r="I79" s="47"/>
      <c r="J79" s="48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4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81</v>
      </c>
      <c r="I3" s="23">
        <f>SUMIFS(I10:I89,A10:A89,"SD")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1376</v>
      </c>
      <c r="D4" s="20"/>
      <c r="E4" s="21" t="s">
        <v>1377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234</v>
      </c>
      <c r="C5" s="19" t="s">
        <v>81</v>
      </c>
      <c r="D5" s="20"/>
      <c r="E5" s="21" t="s">
        <v>1457</v>
      </c>
      <c r="F5" s="15"/>
      <c r="G5" s="15"/>
      <c r="H5" s="15"/>
      <c r="I5" s="15"/>
      <c r="J5" s="17"/>
      <c r="O5">
        <v>0.20999999999999999</v>
      </c>
    </row>
    <row r="6">
      <c r="A6" s="3" t="s">
        <v>1252</v>
      </c>
      <c r="B6" s="18" t="s">
        <v>156</v>
      </c>
      <c r="C6" s="19" t="s">
        <v>81</v>
      </c>
      <c r="D6" s="20"/>
      <c r="E6" s="21" t="s">
        <v>56</v>
      </c>
      <c r="F6" s="15"/>
      <c r="G6" s="15"/>
      <c r="H6" s="15"/>
      <c r="I6" s="15"/>
      <c r="J6" s="17"/>
    </row>
    <row r="7">
      <c r="A7" s="24" t="s">
        <v>157</v>
      </c>
      <c r="B7" s="25" t="s">
        <v>158</v>
      </c>
      <c r="C7" s="7" t="s">
        <v>159</v>
      </c>
      <c r="D7" s="7" t="s">
        <v>160</v>
      </c>
      <c r="E7" s="7" t="s">
        <v>161</v>
      </c>
      <c r="F7" s="7" t="s">
        <v>162</v>
      </c>
      <c r="G7" s="7" t="s">
        <v>163</v>
      </c>
      <c r="H7" s="7" t="s">
        <v>164</v>
      </c>
      <c r="I7" s="7"/>
      <c r="J7" s="26" t="s">
        <v>165</v>
      </c>
    </row>
    <row r="8">
      <c r="A8" s="24"/>
      <c r="B8" s="25"/>
      <c r="C8" s="7"/>
      <c r="D8" s="7"/>
      <c r="E8" s="7"/>
      <c r="F8" s="7"/>
      <c r="G8" s="7"/>
      <c r="H8" s="7" t="s">
        <v>166</v>
      </c>
      <c r="I8" s="7" t="s">
        <v>167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168</v>
      </c>
      <c r="B10" s="30"/>
      <c r="C10" s="31" t="s">
        <v>169</v>
      </c>
      <c r="D10" s="32"/>
      <c r="E10" s="29" t="s">
        <v>170</v>
      </c>
      <c r="F10" s="32"/>
      <c r="G10" s="32"/>
      <c r="H10" s="32"/>
      <c r="I10" s="33">
        <f>SUMIFS(I11:I14,A11:A14,"P")</f>
        <v>0</v>
      </c>
      <c r="J10" s="34"/>
    </row>
    <row r="11">
      <c r="A11" s="35" t="s">
        <v>171</v>
      </c>
      <c r="B11" s="35">
        <v>1</v>
      </c>
      <c r="C11" s="36" t="s">
        <v>367</v>
      </c>
      <c r="D11" s="35" t="s">
        <v>188</v>
      </c>
      <c r="E11" s="37" t="s">
        <v>368</v>
      </c>
      <c r="F11" s="38" t="s">
        <v>263</v>
      </c>
      <c r="G11" s="39">
        <v>153.13999999999999</v>
      </c>
      <c r="H11" s="40">
        <v>0</v>
      </c>
      <c r="I11" s="40">
        <f>ROUND(G11*H11,P4)</f>
        <v>0</v>
      </c>
      <c r="J11" s="38" t="s">
        <v>176</v>
      </c>
      <c r="O11" s="41">
        <f>I11*0.21</f>
        <v>0</v>
      </c>
      <c r="P11">
        <v>3</v>
      </c>
    </row>
    <row r="12">
      <c r="A12" s="35" t="s">
        <v>177</v>
      </c>
      <c r="B12" s="42"/>
      <c r="C12" s="43"/>
      <c r="D12" s="43"/>
      <c r="E12" s="37" t="s">
        <v>369</v>
      </c>
      <c r="F12" s="43"/>
      <c r="G12" s="43"/>
      <c r="H12" s="43"/>
      <c r="I12" s="43"/>
      <c r="J12" s="44"/>
    </row>
    <row r="13">
      <c r="A13" s="35" t="s">
        <v>179</v>
      </c>
      <c r="B13" s="42"/>
      <c r="C13" s="43"/>
      <c r="D13" s="43"/>
      <c r="E13" s="45" t="s">
        <v>1466</v>
      </c>
      <c r="F13" s="43"/>
      <c r="G13" s="43"/>
      <c r="H13" s="43"/>
      <c r="I13" s="43"/>
      <c r="J13" s="44"/>
    </row>
    <row r="14" ht="75">
      <c r="A14" s="35" t="s">
        <v>181</v>
      </c>
      <c r="B14" s="42"/>
      <c r="C14" s="43"/>
      <c r="D14" s="43"/>
      <c r="E14" s="37" t="s">
        <v>371</v>
      </c>
      <c r="F14" s="43"/>
      <c r="G14" s="43"/>
      <c r="H14" s="43"/>
      <c r="I14" s="43"/>
      <c r="J14" s="44"/>
    </row>
    <row r="15">
      <c r="A15" s="29" t="s">
        <v>168</v>
      </c>
      <c r="B15" s="30"/>
      <c r="C15" s="31" t="s">
        <v>237</v>
      </c>
      <c r="D15" s="32"/>
      <c r="E15" s="29" t="s">
        <v>238</v>
      </c>
      <c r="F15" s="32"/>
      <c r="G15" s="32"/>
      <c r="H15" s="32"/>
      <c r="I15" s="33">
        <f>SUMIFS(I16:I51,A16:A51,"P")</f>
        <v>0</v>
      </c>
      <c r="J15" s="34"/>
    </row>
    <row r="16">
      <c r="A16" s="35" t="s">
        <v>171</v>
      </c>
      <c r="B16" s="35">
        <v>2</v>
      </c>
      <c r="C16" s="36" t="s">
        <v>372</v>
      </c>
      <c r="D16" s="35" t="s">
        <v>173</v>
      </c>
      <c r="E16" s="37" t="s">
        <v>373</v>
      </c>
      <c r="F16" s="38" t="s">
        <v>241</v>
      </c>
      <c r="G16" s="39">
        <v>171.69999999999999</v>
      </c>
      <c r="H16" s="40">
        <v>0</v>
      </c>
      <c r="I16" s="40">
        <f>ROUND(G16*H16,P4)</f>
        <v>0</v>
      </c>
      <c r="J16" s="38" t="s">
        <v>176</v>
      </c>
      <c r="O16" s="41">
        <f>I16*0.21</f>
        <v>0</v>
      </c>
      <c r="P16">
        <v>3</v>
      </c>
    </row>
    <row r="17">
      <c r="A17" s="35" t="s">
        <v>177</v>
      </c>
      <c r="B17" s="42"/>
      <c r="C17" s="43"/>
      <c r="D17" s="43"/>
      <c r="E17" s="37" t="s">
        <v>374</v>
      </c>
      <c r="F17" s="43"/>
      <c r="G17" s="43"/>
      <c r="H17" s="43"/>
      <c r="I17" s="43"/>
      <c r="J17" s="44"/>
    </row>
    <row r="18">
      <c r="A18" s="35" t="s">
        <v>179</v>
      </c>
      <c r="B18" s="42"/>
      <c r="C18" s="43"/>
      <c r="D18" s="43"/>
      <c r="E18" s="45" t="s">
        <v>1467</v>
      </c>
      <c r="F18" s="43"/>
      <c r="G18" s="43"/>
      <c r="H18" s="43"/>
      <c r="I18" s="43"/>
      <c r="J18" s="44"/>
    </row>
    <row r="19" ht="75">
      <c r="A19" s="35" t="s">
        <v>181</v>
      </c>
      <c r="B19" s="42"/>
      <c r="C19" s="43"/>
      <c r="D19" s="43"/>
      <c r="E19" s="37" t="s">
        <v>376</v>
      </c>
      <c r="F19" s="43"/>
      <c r="G19" s="43"/>
      <c r="H19" s="43"/>
      <c r="I19" s="43"/>
      <c r="J19" s="44"/>
    </row>
    <row r="20">
      <c r="A20" s="35" t="s">
        <v>171</v>
      </c>
      <c r="B20" s="35">
        <v>3</v>
      </c>
      <c r="C20" s="36" t="s">
        <v>377</v>
      </c>
      <c r="D20" s="35" t="s">
        <v>173</v>
      </c>
      <c r="E20" s="37" t="s">
        <v>378</v>
      </c>
      <c r="F20" s="38" t="s">
        <v>241</v>
      </c>
      <c r="G20" s="39">
        <v>111.5</v>
      </c>
      <c r="H20" s="40">
        <v>0</v>
      </c>
      <c r="I20" s="40">
        <f>ROUND(G20*H20,P4)</f>
        <v>0</v>
      </c>
      <c r="J20" s="38" t="s">
        <v>176</v>
      </c>
      <c r="O20" s="41">
        <f>I20*0.21</f>
        <v>0</v>
      </c>
      <c r="P20">
        <v>3</v>
      </c>
    </row>
    <row r="21">
      <c r="A21" s="35" t="s">
        <v>177</v>
      </c>
      <c r="B21" s="42"/>
      <c r="C21" s="43"/>
      <c r="D21" s="43"/>
      <c r="E21" s="37" t="s">
        <v>662</v>
      </c>
      <c r="F21" s="43"/>
      <c r="G21" s="43"/>
      <c r="H21" s="43"/>
      <c r="I21" s="43"/>
      <c r="J21" s="44"/>
    </row>
    <row r="22">
      <c r="A22" s="35" t="s">
        <v>179</v>
      </c>
      <c r="B22" s="42"/>
      <c r="C22" s="43"/>
      <c r="D22" s="43"/>
      <c r="E22" s="45" t="s">
        <v>1468</v>
      </c>
      <c r="F22" s="43"/>
      <c r="G22" s="43"/>
      <c r="H22" s="43"/>
      <c r="I22" s="43"/>
      <c r="J22" s="44"/>
    </row>
    <row r="23" ht="409.5">
      <c r="A23" s="35" t="s">
        <v>181</v>
      </c>
      <c r="B23" s="42"/>
      <c r="C23" s="43"/>
      <c r="D23" s="43"/>
      <c r="E23" s="37" t="s">
        <v>381</v>
      </c>
      <c r="F23" s="43"/>
      <c r="G23" s="43"/>
      <c r="H23" s="43"/>
      <c r="I23" s="43"/>
      <c r="J23" s="44"/>
    </row>
    <row r="24">
      <c r="A24" s="35" t="s">
        <v>171</v>
      </c>
      <c r="B24" s="35">
        <v>4</v>
      </c>
      <c r="C24" s="36" t="s">
        <v>382</v>
      </c>
      <c r="D24" s="35" t="s">
        <v>173</v>
      </c>
      <c r="E24" s="37" t="s">
        <v>383</v>
      </c>
      <c r="F24" s="38" t="s">
        <v>241</v>
      </c>
      <c r="G24" s="39">
        <v>201.59999999999999</v>
      </c>
      <c r="H24" s="40">
        <v>0</v>
      </c>
      <c r="I24" s="40">
        <f>ROUND(G24*H24,P4)</f>
        <v>0</v>
      </c>
      <c r="J24" s="38" t="s">
        <v>176</v>
      </c>
      <c r="O24" s="41">
        <f>I24*0.21</f>
        <v>0</v>
      </c>
      <c r="P24">
        <v>3</v>
      </c>
    </row>
    <row r="25">
      <c r="A25" s="35" t="s">
        <v>177</v>
      </c>
      <c r="B25" s="42"/>
      <c r="C25" s="43"/>
      <c r="D25" s="43"/>
      <c r="E25" s="37" t="s">
        <v>1137</v>
      </c>
      <c r="F25" s="43"/>
      <c r="G25" s="43"/>
      <c r="H25" s="43"/>
      <c r="I25" s="43"/>
      <c r="J25" s="44"/>
    </row>
    <row r="26" ht="60">
      <c r="A26" s="35" t="s">
        <v>179</v>
      </c>
      <c r="B26" s="42"/>
      <c r="C26" s="43"/>
      <c r="D26" s="43"/>
      <c r="E26" s="45" t="s">
        <v>1469</v>
      </c>
      <c r="F26" s="43"/>
      <c r="G26" s="43"/>
      <c r="H26" s="43"/>
      <c r="I26" s="43"/>
      <c r="J26" s="44"/>
    </row>
    <row r="27" ht="405">
      <c r="A27" s="35" t="s">
        <v>181</v>
      </c>
      <c r="B27" s="42"/>
      <c r="C27" s="43"/>
      <c r="D27" s="43"/>
      <c r="E27" s="37" t="s">
        <v>386</v>
      </c>
      <c r="F27" s="43"/>
      <c r="G27" s="43"/>
      <c r="H27" s="43"/>
      <c r="I27" s="43"/>
      <c r="J27" s="44"/>
    </row>
    <row r="28">
      <c r="A28" s="35" t="s">
        <v>171</v>
      </c>
      <c r="B28" s="35">
        <v>5</v>
      </c>
      <c r="C28" s="36" t="s">
        <v>245</v>
      </c>
      <c r="D28" s="35" t="s">
        <v>173</v>
      </c>
      <c r="E28" s="37" t="s">
        <v>246</v>
      </c>
      <c r="F28" s="38" t="s">
        <v>241</v>
      </c>
      <c r="G28" s="39">
        <v>283.19999999999999</v>
      </c>
      <c r="H28" s="40">
        <v>0</v>
      </c>
      <c r="I28" s="40">
        <f>ROUND(G28*H28,P4)</f>
        <v>0</v>
      </c>
      <c r="J28" s="38" t="s">
        <v>176</v>
      </c>
      <c r="O28" s="41">
        <f>I28*0.21</f>
        <v>0</v>
      </c>
      <c r="P28">
        <v>3</v>
      </c>
    </row>
    <row r="29">
      <c r="A29" s="35" t="s">
        <v>177</v>
      </c>
      <c r="B29" s="42"/>
      <c r="C29" s="43"/>
      <c r="D29" s="43"/>
      <c r="E29" s="37" t="s">
        <v>247</v>
      </c>
      <c r="F29" s="43"/>
      <c r="G29" s="43"/>
      <c r="H29" s="43"/>
      <c r="I29" s="43"/>
      <c r="J29" s="44"/>
    </row>
    <row r="30" ht="45">
      <c r="A30" s="35" t="s">
        <v>179</v>
      </c>
      <c r="B30" s="42"/>
      <c r="C30" s="43"/>
      <c r="D30" s="43"/>
      <c r="E30" s="45" t="s">
        <v>1470</v>
      </c>
      <c r="F30" s="43"/>
      <c r="G30" s="43"/>
      <c r="H30" s="43"/>
      <c r="I30" s="43"/>
      <c r="J30" s="44"/>
    </row>
    <row r="31" ht="270">
      <c r="A31" s="35" t="s">
        <v>181</v>
      </c>
      <c r="B31" s="42"/>
      <c r="C31" s="43"/>
      <c r="D31" s="43"/>
      <c r="E31" s="37" t="s">
        <v>248</v>
      </c>
      <c r="F31" s="43"/>
      <c r="G31" s="43"/>
      <c r="H31" s="43"/>
      <c r="I31" s="43"/>
      <c r="J31" s="44"/>
    </row>
    <row r="32" ht="30">
      <c r="A32" s="35" t="s">
        <v>171</v>
      </c>
      <c r="B32" s="35">
        <v>6</v>
      </c>
      <c r="C32" s="36" t="s">
        <v>863</v>
      </c>
      <c r="D32" s="35" t="s">
        <v>173</v>
      </c>
      <c r="E32" s="37" t="s">
        <v>864</v>
      </c>
      <c r="F32" s="38" t="s">
        <v>241</v>
      </c>
      <c r="G32" s="39">
        <v>30.899999999999999</v>
      </c>
      <c r="H32" s="40">
        <v>0</v>
      </c>
      <c r="I32" s="40">
        <f>ROUND(G32*H32,P4)</f>
        <v>0</v>
      </c>
      <c r="J32" s="38" t="s">
        <v>176</v>
      </c>
      <c r="O32" s="41">
        <f>I32*0.21</f>
        <v>0</v>
      </c>
      <c r="P32">
        <v>3</v>
      </c>
    </row>
    <row r="33" ht="75">
      <c r="A33" s="35" t="s">
        <v>177</v>
      </c>
      <c r="B33" s="42"/>
      <c r="C33" s="43"/>
      <c r="D33" s="43"/>
      <c r="E33" s="37" t="s">
        <v>865</v>
      </c>
      <c r="F33" s="43"/>
      <c r="G33" s="43"/>
      <c r="H33" s="43"/>
      <c r="I33" s="43"/>
      <c r="J33" s="44"/>
    </row>
    <row r="34">
      <c r="A34" s="35" t="s">
        <v>179</v>
      </c>
      <c r="B34" s="42"/>
      <c r="C34" s="43"/>
      <c r="D34" s="43"/>
      <c r="E34" s="45" t="s">
        <v>1471</v>
      </c>
      <c r="F34" s="43"/>
      <c r="G34" s="43"/>
      <c r="H34" s="43"/>
      <c r="I34" s="43"/>
      <c r="J34" s="44"/>
    </row>
    <row r="35" ht="270">
      <c r="A35" s="35" t="s">
        <v>181</v>
      </c>
      <c r="B35" s="42"/>
      <c r="C35" s="43"/>
      <c r="D35" s="43"/>
      <c r="E35" s="37" t="s">
        <v>248</v>
      </c>
      <c r="F35" s="43"/>
      <c r="G35" s="43"/>
      <c r="H35" s="43"/>
      <c r="I35" s="43"/>
      <c r="J35" s="44"/>
    </row>
    <row r="36">
      <c r="A36" s="35" t="s">
        <v>171</v>
      </c>
      <c r="B36" s="35">
        <v>7</v>
      </c>
      <c r="C36" s="36" t="s">
        <v>403</v>
      </c>
      <c r="D36" s="35" t="s">
        <v>173</v>
      </c>
      <c r="E36" s="37" t="s">
        <v>404</v>
      </c>
      <c r="F36" s="38" t="s">
        <v>241</v>
      </c>
      <c r="G36" s="39">
        <v>32.899999999999999</v>
      </c>
      <c r="H36" s="40">
        <v>0</v>
      </c>
      <c r="I36" s="40">
        <f>ROUND(G36*H36,P4)</f>
        <v>0</v>
      </c>
      <c r="J36" s="38" t="s">
        <v>176</v>
      </c>
      <c r="O36" s="41">
        <f>I36*0.21</f>
        <v>0</v>
      </c>
      <c r="P36">
        <v>3</v>
      </c>
    </row>
    <row r="37" ht="60">
      <c r="A37" s="35" t="s">
        <v>177</v>
      </c>
      <c r="B37" s="42"/>
      <c r="C37" s="43"/>
      <c r="D37" s="43"/>
      <c r="E37" s="37" t="s">
        <v>405</v>
      </c>
      <c r="F37" s="43"/>
      <c r="G37" s="43"/>
      <c r="H37" s="43"/>
      <c r="I37" s="43"/>
      <c r="J37" s="44"/>
    </row>
    <row r="38">
      <c r="A38" s="35" t="s">
        <v>179</v>
      </c>
      <c r="B38" s="42"/>
      <c r="C38" s="43"/>
      <c r="D38" s="43"/>
      <c r="E38" s="45" t="s">
        <v>1472</v>
      </c>
      <c r="F38" s="43"/>
      <c r="G38" s="43"/>
      <c r="H38" s="43"/>
      <c r="I38" s="43"/>
      <c r="J38" s="44"/>
    </row>
    <row r="39" ht="345">
      <c r="A39" s="35" t="s">
        <v>181</v>
      </c>
      <c r="B39" s="42"/>
      <c r="C39" s="43"/>
      <c r="D39" s="43"/>
      <c r="E39" s="37" t="s">
        <v>407</v>
      </c>
      <c r="F39" s="43"/>
      <c r="G39" s="43"/>
      <c r="H39" s="43"/>
      <c r="I39" s="43"/>
      <c r="J39" s="44"/>
    </row>
    <row r="40">
      <c r="A40" s="35" t="s">
        <v>171</v>
      </c>
      <c r="B40" s="35">
        <v>8</v>
      </c>
      <c r="C40" s="36" t="s">
        <v>408</v>
      </c>
      <c r="D40" s="35" t="s">
        <v>173</v>
      </c>
      <c r="E40" s="37" t="s">
        <v>409</v>
      </c>
      <c r="F40" s="38" t="s">
        <v>303</v>
      </c>
      <c r="G40" s="39">
        <v>338.25</v>
      </c>
      <c r="H40" s="40">
        <v>0</v>
      </c>
      <c r="I40" s="40">
        <f>ROUND(G40*H40,P4)</f>
        <v>0</v>
      </c>
      <c r="J40" s="38" t="s">
        <v>176</v>
      </c>
      <c r="O40" s="41">
        <f>I40*0.21</f>
        <v>0</v>
      </c>
      <c r="P40">
        <v>3</v>
      </c>
    </row>
    <row r="41">
      <c r="A41" s="35" t="s">
        <v>177</v>
      </c>
      <c r="B41" s="42"/>
      <c r="C41" s="43"/>
      <c r="D41" s="43"/>
      <c r="E41" s="37" t="s">
        <v>1141</v>
      </c>
      <c r="F41" s="43"/>
      <c r="G41" s="43"/>
      <c r="H41" s="43"/>
      <c r="I41" s="43"/>
      <c r="J41" s="44"/>
    </row>
    <row r="42" ht="45">
      <c r="A42" s="35" t="s">
        <v>179</v>
      </c>
      <c r="B42" s="42"/>
      <c r="C42" s="43"/>
      <c r="D42" s="43"/>
      <c r="E42" s="45" t="s">
        <v>1473</v>
      </c>
      <c r="F42" s="43"/>
      <c r="G42" s="43"/>
      <c r="H42" s="43"/>
      <c r="I42" s="43"/>
      <c r="J42" s="44"/>
    </row>
    <row r="43" ht="75">
      <c r="A43" s="35" t="s">
        <v>181</v>
      </c>
      <c r="B43" s="42"/>
      <c r="C43" s="43"/>
      <c r="D43" s="43"/>
      <c r="E43" s="37" t="s">
        <v>412</v>
      </c>
      <c r="F43" s="43"/>
      <c r="G43" s="43"/>
      <c r="H43" s="43"/>
      <c r="I43" s="43"/>
      <c r="J43" s="44"/>
    </row>
    <row r="44">
      <c r="A44" s="35" t="s">
        <v>171</v>
      </c>
      <c r="B44" s="35">
        <v>9</v>
      </c>
      <c r="C44" s="36" t="s">
        <v>413</v>
      </c>
      <c r="D44" s="35" t="s">
        <v>173</v>
      </c>
      <c r="E44" s="37" t="s">
        <v>414</v>
      </c>
      <c r="F44" s="38" t="s">
        <v>303</v>
      </c>
      <c r="G44" s="39">
        <v>130.065</v>
      </c>
      <c r="H44" s="40">
        <v>0</v>
      </c>
      <c r="I44" s="40">
        <f>ROUND(G44*H44,P4)</f>
        <v>0</v>
      </c>
      <c r="J44" s="38" t="s">
        <v>176</v>
      </c>
      <c r="O44" s="41">
        <f>I44*0.21</f>
        <v>0</v>
      </c>
      <c r="P44">
        <v>3</v>
      </c>
    </row>
    <row r="45">
      <c r="A45" s="35" t="s">
        <v>177</v>
      </c>
      <c r="B45" s="42"/>
      <c r="C45" s="43"/>
      <c r="D45" s="43"/>
      <c r="E45" s="37" t="s">
        <v>415</v>
      </c>
      <c r="F45" s="43"/>
      <c r="G45" s="43"/>
      <c r="H45" s="43"/>
      <c r="I45" s="43"/>
      <c r="J45" s="44"/>
    </row>
    <row r="46">
      <c r="A46" s="35" t="s">
        <v>179</v>
      </c>
      <c r="B46" s="42"/>
      <c r="C46" s="43"/>
      <c r="D46" s="43"/>
      <c r="E46" s="45" t="s">
        <v>1474</v>
      </c>
      <c r="F46" s="43"/>
      <c r="G46" s="43"/>
      <c r="H46" s="43"/>
      <c r="I46" s="43"/>
      <c r="J46" s="44"/>
    </row>
    <row r="47" ht="75">
      <c r="A47" s="35" t="s">
        <v>181</v>
      </c>
      <c r="B47" s="42"/>
      <c r="C47" s="43"/>
      <c r="D47" s="43"/>
      <c r="E47" s="37" t="s">
        <v>417</v>
      </c>
      <c r="F47" s="43"/>
      <c r="G47" s="43"/>
      <c r="H47" s="43"/>
      <c r="I47" s="43"/>
      <c r="J47" s="44"/>
    </row>
    <row r="48">
      <c r="A48" s="35" t="s">
        <v>171</v>
      </c>
      <c r="B48" s="35">
        <v>10</v>
      </c>
      <c r="C48" s="36" t="s">
        <v>418</v>
      </c>
      <c r="D48" s="35" t="s">
        <v>173</v>
      </c>
      <c r="E48" s="37" t="s">
        <v>419</v>
      </c>
      <c r="F48" s="38" t="s">
        <v>241</v>
      </c>
      <c r="G48" s="39">
        <v>152.19</v>
      </c>
      <c r="H48" s="40">
        <v>0</v>
      </c>
      <c r="I48" s="40">
        <f>ROUND(G48*H48,P4)</f>
        <v>0</v>
      </c>
      <c r="J48" s="38" t="s">
        <v>176</v>
      </c>
      <c r="O48" s="41">
        <f>I48*0.21</f>
        <v>0</v>
      </c>
      <c r="P48">
        <v>3</v>
      </c>
    </row>
    <row r="49">
      <c r="A49" s="35" t="s">
        <v>177</v>
      </c>
      <c r="B49" s="42"/>
      <c r="C49" s="43"/>
      <c r="D49" s="43"/>
      <c r="E49" s="37" t="s">
        <v>420</v>
      </c>
      <c r="F49" s="43"/>
      <c r="G49" s="43"/>
      <c r="H49" s="43"/>
      <c r="I49" s="43"/>
      <c r="J49" s="44"/>
    </row>
    <row r="50">
      <c r="A50" s="35" t="s">
        <v>179</v>
      </c>
      <c r="B50" s="42"/>
      <c r="C50" s="43"/>
      <c r="D50" s="43"/>
      <c r="E50" s="45" t="s">
        <v>1475</v>
      </c>
      <c r="F50" s="43"/>
      <c r="G50" s="43"/>
      <c r="H50" s="43"/>
      <c r="I50" s="43"/>
      <c r="J50" s="44"/>
    </row>
    <row r="51" ht="45">
      <c r="A51" s="35" t="s">
        <v>181</v>
      </c>
      <c r="B51" s="42"/>
      <c r="C51" s="43"/>
      <c r="D51" s="43"/>
      <c r="E51" s="37" t="s">
        <v>422</v>
      </c>
      <c r="F51" s="43"/>
      <c r="G51" s="43"/>
      <c r="H51" s="43"/>
      <c r="I51" s="43"/>
      <c r="J51" s="44"/>
    </row>
    <row r="52">
      <c r="A52" s="29" t="s">
        <v>168</v>
      </c>
      <c r="B52" s="30"/>
      <c r="C52" s="31" t="s">
        <v>259</v>
      </c>
      <c r="D52" s="32"/>
      <c r="E52" s="29" t="s">
        <v>260</v>
      </c>
      <c r="F52" s="32"/>
      <c r="G52" s="32"/>
      <c r="H52" s="32"/>
      <c r="I52" s="33">
        <f>SUMIFS(I53:I64,A53:A64,"P")</f>
        <v>0</v>
      </c>
      <c r="J52" s="34"/>
    </row>
    <row r="53">
      <c r="A53" s="35" t="s">
        <v>171</v>
      </c>
      <c r="B53" s="35">
        <v>11</v>
      </c>
      <c r="C53" s="36" t="s">
        <v>432</v>
      </c>
      <c r="D53" s="35" t="s">
        <v>173</v>
      </c>
      <c r="E53" s="37" t="s">
        <v>433</v>
      </c>
      <c r="F53" s="38" t="s">
        <v>303</v>
      </c>
      <c r="G53" s="39">
        <v>338.25</v>
      </c>
      <c r="H53" s="40">
        <v>0</v>
      </c>
      <c r="I53" s="40">
        <f>ROUND(G53*H53,P4)</f>
        <v>0</v>
      </c>
      <c r="J53" s="38" t="s">
        <v>271</v>
      </c>
      <c r="O53" s="41">
        <f>I53*0.21</f>
        <v>0</v>
      </c>
      <c r="P53">
        <v>3</v>
      </c>
    </row>
    <row r="54" ht="75">
      <c r="A54" s="35" t="s">
        <v>177</v>
      </c>
      <c r="B54" s="42"/>
      <c r="C54" s="43"/>
      <c r="D54" s="43"/>
      <c r="E54" s="37" t="s">
        <v>434</v>
      </c>
      <c r="F54" s="43"/>
      <c r="G54" s="43"/>
      <c r="H54" s="43"/>
      <c r="I54" s="43"/>
      <c r="J54" s="44"/>
    </row>
    <row r="55">
      <c r="A55" s="35" t="s">
        <v>179</v>
      </c>
      <c r="B55" s="42"/>
      <c r="C55" s="43"/>
      <c r="D55" s="43"/>
      <c r="E55" s="45" t="s">
        <v>1476</v>
      </c>
      <c r="F55" s="43"/>
      <c r="G55" s="43"/>
      <c r="H55" s="43"/>
      <c r="I55" s="43"/>
      <c r="J55" s="44"/>
    </row>
    <row r="56" ht="150">
      <c r="A56" s="35" t="s">
        <v>181</v>
      </c>
      <c r="B56" s="42"/>
      <c r="C56" s="43"/>
      <c r="D56" s="43"/>
      <c r="E56" s="37" t="s">
        <v>435</v>
      </c>
      <c r="F56" s="43"/>
      <c r="G56" s="43"/>
      <c r="H56" s="43"/>
      <c r="I56" s="43"/>
      <c r="J56" s="44"/>
    </row>
    <row r="57">
      <c r="A57" s="35" t="s">
        <v>171</v>
      </c>
      <c r="B57" s="35">
        <v>12</v>
      </c>
      <c r="C57" s="36" t="s">
        <v>436</v>
      </c>
      <c r="D57" s="35" t="s">
        <v>173</v>
      </c>
      <c r="E57" s="37" t="s">
        <v>437</v>
      </c>
      <c r="F57" s="38" t="s">
        <v>303</v>
      </c>
      <c r="G57" s="39">
        <v>261</v>
      </c>
      <c r="H57" s="40">
        <v>0</v>
      </c>
      <c r="I57" s="40">
        <f>ROUND(G57*H57,P4)</f>
        <v>0</v>
      </c>
      <c r="J57" s="38" t="s">
        <v>176</v>
      </c>
      <c r="O57" s="41">
        <f>I57*0.21</f>
        <v>0</v>
      </c>
      <c r="P57">
        <v>3</v>
      </c>
    </row>
    <row r="58" ht="75">
      <c r="A58" s="35" t="s">
        <v>177</v>
      </c>
      <c r="B58" s="42"/>
      <c r="C58" s="43"/>
      <c r="D58" s="43"/>
      <c r="E58" s="37" t="s">
        <v>888</v>
      </c>
      <c r="F58" s="43"/>
      <c r="G58" s="43"/>
      <c r="H58" s="43"/>
      <c r="I58" s="43"/>
      <c r="J58" s="44"/>
    </row>
    <row r="59">
      <c r="A59" s="35" t="s">
        <v>179</v>
      </c>
      <c r="B59" s="42"/>
      <c r="C59" s="43"/>
      <c r="D59" s="43"/>
      <c r="E59" s="45" t="s">
        <v>1477</v>
      </c>
      <c r="F59" s="43"/>
      <c r="G59" s="43"/>
      <c r="H59" s="43"/>
      <c r="I59" s="43"/>
      <c r="J59" s="44"/>
    </row>
    <row r="60" ht="105">
      <c r="A60" s="35" t="s">
        <v>181</v>
      </c>
      <c r="B60" s="42"/>
      <c r="C60" s="43"/>
      <c r="D60" s="43"/>
      <c r="E60" s="37" t="s">
        <v>440</v>
      </c>
      <c r="F60" s="43"/>
      <c r="G60" s="43"/>
      <c r="H60" s="43"/>
      <c r="I60" s="43"/>
      <c r="J60" s="44"/>
    </row>
    <row r="61" ht="30">
      <c r="A61" s="35" t="s">
        <v>171</v>
      </c>
      <c r="B61" s="35">
        <v>13</v>
      </c>
      <c r="C61" s="36" t="s">
        <v>441</v>
      </c>
      <c r="D61" s="35" t="s">
        <v>173</v>
      </c>
      <c r="E61" s="37" t="s">
        <v>442</v>
      </c>
      <c r="F61" s="38" t="s">
        <v>303</v>
      </c>
      <c r="G61" s="39">
        <v>522</v>
      </c>
      <c r="H61" s="40">
        <v>0</v>
      </c>
      <c r="I61" s="40">
        <f>ROUND(G61*H61,P4)</f>
        <v>0</v>
      </c>
      <c r="J61" s="38" t="s">
        <v>271</v>
      </c>
      <c r="O61" s="41">
        <f>I61*0.21</f>
        <v>0</v>
      </c>
      <c r="P61">
        <v>3</v>
      </c>
    </row>
    <row r="62">
      <c r="A62" s="35" t="s">
        <v>177</v>
      </c>
      <c r="B62" s="42"/>
      <c r="C62" s="43"/>
      <c r="D62" s="43"/>
      <c r="E62" s="49" t="s">
        <v>173</v>
      </c>
      <c r="F62" s="43"/>
      <c r="G62" s="43"/>
      <c r="H62" s="43"/>
      <c r="I62" s="43"/>
      <c r="J62" s="44"/>
    </row>
    <row r="63">
      <c r="A63" s="35" t="s">
        <v>179</v>
      </c>
      <c r="B63" s="42"/>
      <c r="C63" s="43"/>
      <c r="D63" s="43"/>
      <c r="E63" s="45" t="s">
        <v>1478</v>
      </c>
      <c r="F63" s="43"/>
      <c r="G63" s="43"/>
      <c r="H63" s="43"/>
      <c r="I63" s="43"/>
      <c r="J63" s="44"/>
    </row>
    <row r="64" ht="75">
      <c r="A64" s="35" t="s">
        <v>181</v>
      </c>
      <c r="B64" s="42"/>
      <c r="C64" s="43"/>
      <c r="D64" s="43"/>
      <c r="E64" s="37" t="s">
        <v>444</v>
      </c>
      <c r="F64" s="43"/>
      <c r="G64" s="43"/>
      <c r="H64" s="43"/>
      <c r="I64" s="43"/>
      <c r="J64" s="44"/>
    </row>
    <row r="65">
      <c r="A65" s="29" t="s">
        <v>168</v>
      </c>
      <c r="B65" s="30"/>
      <c r="C65" s="31" t="s">
        <v>462</v>
      </c>
      <c r="D65" s="32"/>
      <c r="E65" s="29" t="s">
        <v>56</v>
      </c>
      <c r="F65" s="32"/>
      <c r="G65" s="32"/>
      <c r="H65" s="32"/>
      <c r="I65" s="33">
        <f>SUMIFS(I66:I89,A66:A89,"P")</f>
        <v>0</v>
      </c>
      <c r="J65" s="34"/>
    </row>
    <row r="66">
      <c r="A66" s="35" t="s">
        <v>171</v>
      </c>
      <c r="B66" s="35">
        <v>14</v>
      </c>
      <c r="C66" s="36" t="s">
        <v>468</v>
      </c>
      <c r="D66" s="35" t="s">
        <v>173</v>
      </c>
      <c r="E66" s="37" t="s">
        <v>469</v>
      </c>
      <c r="F66" s="38" t="s">
        <v>303</v>
      </c>
      <c r="G66" s="39">
        <v>305.875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>
      <c r="A67" s="35" t="s">
        <v>177</v>
      </c>
      <c r="B67" s="42"/>
      <c r="C67" s="43"/>
      <c r="D67" s="43"/>
      <c r="E67" s="37" t="s">
        <v>1150</v>
      </c>
      <c r="F67" s="43"/>
      <c r="G67" s="43"/>
      <c r="H67" s="43"/>
      <c r="I67" s="43"/>
      <c r="J67" s="44"/>
    </row>
    <row r="68">
      <c r="A68" s="35" t="s">
        <v>179</v>
      </c>
      <c r="B68" s="42"/>
      <c r="C68" s="43"/>
      <c r="D68" s="43"/>
      <c r="E68" s="45" t="s">
        <v>1479</v>
      </c>
      <c r="F68" s="43"/>
      <c r="G68" s="43"/>
      <c r="H68" s="43"/>
      <c r="I68" s="43"/>
      <c r="J68" s="44"/>
    </row>
    <row r="69" ht="90">
      <c r="A69" s="35" t="s">
        <v>181</v>
      </c>
      <c r="B69" s="42"/>
      <c r="C69" s="43"/>
      <c r="D69" s="43"/>
      <c r="E69" s="37" t="s">
        <v>467</v>
      </c>
      <c r="F69" s="43"/>
      <c r="G69" s="43"/>
      <c r="H69" s="43"/>
      <c r="I69" s="43"/>
      <c r="J69" s="44"/>
    </row>
    <row r="70" ht="30">
      <c r="A70" s="35" t="s">
        <v>171</v>
      </c>
      <c r="B70" s="35">
        <v>15</v>
      </c>
      <c r="C70" s="36" t="s">
        <v>1152</v>
      </c>
      <c r="D70" s="35" t="s">
        <v>173</v>
      </c>
      <c r="E70" s="37" t="s">
        <v>1153</v>
      </c>
      <c r="F70" s="38" t="s">
        <v>303</v>
      </c>
      <c r="G70" s="39">
        <v>244.69999999999999</v>
      </c>
      <c r="H70" s="40">
        <v>0</v>
      </c>
      <c r="I70" s="40">
        <f>ROUND(G70*H70,P4)</f>
        <v>0</v>
      </c>
      <c r="J70" s="38" t="s">
        <v>176</v>
      </c>
      <c r="O70" s="41">
        <f>I70*0.21</f>
        <v>0</v>
      </c>
      <c r="P70">
        <v>3</v>
      </c>
    </row>
    <row r="71">
      <c r="A71" s="35" t="s">
        <v>177</v>
      </c>
      <c r="B71" s="42"/>
      <c r="C71" s="43"/>
      <c r="D71" s="43"/>
      <c r="E71" s="37" t="s">
        <v>1154</v>
      </c>
      <c r="F71" s="43"/>
      <c r="G71" s="43"/>
      <c r="H71" s="43"/>
      <c r="I71" s="43"/>
      <c r="J71" s="44"/>
    </row>
    <row r="72">
      <c r="A72" s="35" t="s">
        <v>179</v>
      </c>
      <c r="B72" s="42"/>
      <c r="C72" s="43"/>
      <c r="D72" s="43"/>
      <c r="E72" s="45" t="s">
        <v>1480</v>
      </c>
      <c r="F72" s="43"/>
      <c r="G72" s="43"/>
      <c r="H72" s="43"/>
      <c r="I72" s="43"/>
      <c r="J72" s="44"/>
    </row>
    <row r="73" ht="150">
      <c r="A73" s="35" t="s">
        <v>181</v>
      </c>
      <c r="B73" s="42"/>
      <c r="C73" s="43"/>
      <c r="D73" s="43"/>
      <c r="E73" s="37" t="s">
        <v>1156</v>
      </c>
      <c r="F73" s="43"/>
      <c r="G73" s="43"/>
      <c r="H73" s="43"/>
      <c r="I73" s="43"/>
      <c r="J73" s="44"/>
    </row>
    <row r="74">
      <c r="A74" s="35" t="s">
        <v>171</v>
      </c>
      <c r="B74" s="35">
        <v>16</v>
      </c>
      <c r="C74" s="36" t="s">
        <v>472</v>
      </c>
      <c r="D74" s="35" t="s">
        <v>173</v>
      </c>
      <c r="E74" s="37" t="s">
        <v>473</v>
      </c>
      <c r="F74" s="38" t="s">
        <v>303</v>
      </c>
      <c r="G74" s="39">
        <v>72.299999999999997</v>
      </c>
      <c r="H74" s="40">
        <v>0</v>
      </c>
      <c r="I74" s="40">
        <f>ROUND(G74*H74,P4)</f>
        <v>0</v>
      </c>
      <c r="J74" s="38" t="s">
        <v>271</v>
      </c>
      <c r="O74" s="41">
        <f>I74*0.21</f>
        <v>0</v>
      </c>
      <c r="P74">
        <v>3</v>
      </c>
    </row>
    <row r="75">
      <c r="A75" s="35" t="s">
        <v>177</v>
      </c>
      <c r="B75" s="42"/>
      <c r="C75" s="43"/>
      <c r="D75" s="43"/>
      <c r="E75" s="37" t="s">
        <v>474</v>
      </c>
      <c r="F75" s="43"/>
      <c r="G75" s="43"/>
      <c r="H75" s="43"/>
      <c r="I75" s="43"/>
      <c r="J75" s="44"/>
    </row>
    <row r="76">
      <c r="A76" s="35" t="s">
        <v>179</v>
      </c>
      <c r="B76" s="42"/>
      <c r="C76" s="43"/>
      <c r="D76" s="43"/>
      <c r="E76" s="45" t="s">
        <v>1481</v>
      </c>
      <c r="F76" s="43"/>
      <c r="G76" s="43"/>
      <c r="H76" s="43"/>
      <c r="I76" s="43"/>
      <c r="J76" s="44"/>
    </row>
    <row r="77" ht="120">
      <c r="A77" s="35" t="s">
        <v>181</v>
      </c>
      <c r="B77" s="42"/>
      <c r="C77" s="43"/>
      <c r="D77" s="43"/>
      <c r="E77" s="37" t="s">
        <v>476</v>
      </c>
      <c r="F77" s="43"/>
      <c r="G77" s="43"/>
      <c r="H77" s="43"/>
      <c r="I77" s="43"/>
      <c r="J77" s="44"/>
    </row>
    <row r="78">
      <c r="A78" s="35" t="s">
        <v>171</v>
      </c>
      <c r="B78" s="35">
        <v>17</v>
      </c>
      <c r="C78" s="36" t="s">
        <v>477</v>
      </c>
      <c r="D78" s="35" t="s">
        <v>173</v>
      </c>
      <c r="E78" s="37" t="s">
        <v>478</v>
      </c>
      <c r="F78" s="38" t="s">
        <v>303</v>
      </c>
      <c r="G78" s="39">
        <v>281.40499999999997</v>
      </c>
      <c r="H78" s="40">
        <v>0</v>
      </c>
      <c r="I78" s="40">
        <f>ROUND(G78*H78,P4)</f>
        <v>0</v>
      </c>
      <c r="J78" s="38" t="s">
        <v>176</v>
      </c>
      <c r="O78" s="41">
        <f>I78*0.21</f>
        <v>0</v>
      </c>
      <c r="P78">
        <v>3</v>
      </c>
    </row>
    <row r="79" ht="30">
      <c r="A79" s="35" t="s">
        <v>177</v>
      </c>
      <c r="B79" s="42"/>
      <c r="C79" s="43"/>
      <c r="D79" s="43"/>
      <c r="E79" s="37" t="s">
        <v>479</v>
      </c>
      <c r="F79" s="43"/>
      <c r="G79" s="43"/>
      <c r="H79" s="43"/>
      <c r="I79" s="43"/>
      <c r="J79" s="44"/>
    </row>
    <row r="80">
      <c r="A80" s="35" t="s">
        <v>179</v>
      </c>
      <c r="B80" s="42"/>
      <c r="C80" s="43"/>
      <c r="D80" s="43"/>
      <c r="E80" s="45" t="s">
        <v>1482</v>
      </c>
      <c r="F80" s="43"/>
      <c r="G80" s="43"/>
      <c r="H80" s="43"/>
      <c r="I80" s="43"/>
      <c r="J80" s="44"/>
    </row>
    <row r="81" ht="120">
      <c r="A81" s="35" t="s">
        <v>181</v>
      </c>
      <c r="B81" s="42"/>
      <c r="C81" s="43"/>
      <c r="D81" s="43"/>
      <c r="E81" s="37" t="s">
        <v>481</v>
      </c>
      <c r="F81" s="43"/>
      <c r="G81" s="43"/>
      <c r="H81" s="43"/>
      <c r="I81" s="43"/>
      <c r="J81" s="44"/>
    </row>
    <row r="82">
      <c r="A82" s="35" t="s">
        <v>171</v>
      </c>
      <c r="B82" s="35">
        <v>18</v>
      </c>
      <c r="C82" s="36" t="s">
        <v>1159</v>
      </c>
      <c r="D82" s="35" t="s">
        <v>173</v>
      </c>
      <c r="E82" s="37" t="s">
        <v>1160</v>
      </c>
      <c r="F82" s="38" t="s">
        <v>303</v>
      </c>
      <c r="G82" s="39">
        <v>244.69999999999999</v>
      </c>
      <c r="H82" s="40">
        <v>0</v>
      </c>
      <c r="I82" s="40">
        <f>ROUND(G82*H82,P4)</f>
        <v>0</v>
      </c>
      <c r="J82" s="38" t="s">
        <v>176</v>
      </c>
      <c r="O82" s="41">
        <f>I82*0.21</f>
        <v>0</v>
      </c>
      <c r="P82">
        <v>3</v>
      </c>
    </row>
    <row r="83" ht="45">
      <c r="A83" s="35" t="s">
        <v>177</v>
      </c>
      <c r="B83" s="42"/>
      <c r="C83" s="43"/>
      <c r="D83" s="43"/>
      <c r="E83" s="37" t="s">
        <v>1161</v>
      </c>
      <c r="F83" s="43"/>
      <c r="G83" s="43"/>
      <c r="H83" s="43"/>
      <c r="I83" s="43"/>
      <c r="J83" s="44"/>
    </row>
    <row r="84">
      <c r="A84" s="35" t="s">
        <v>179</v>
      </c>
      <c r="B84" s="42"/>
      <c r="C84" s="43"/>
      <c r="D84" s="43"/>
      <c r="E84" s="45" t="s">
        <v>1483</v>
      </c>
      <c r="F84" s="43"/>
      <c r="G84" s="43"/>
      <c r="H84" s="43"/>
      <c r="I84" s="43"/>
      <c r="J84" s="44"/>
    </row>
    <row r="85" ht="120">
      <c r="A85" s="35" t="s">
        <v>181</v>
      </c>
      <c r="B85" s="42"/>
      <c r="C85" s="43"/>
      <c r="D85" s="43"/>
      <c r="E85" s="37" t="s">
        <v>1163</v>
      </c>
      <c r="F85" s="43"/>
      <c r="G85" s="43"/>
      <c r="H85" s="43"/>
      <c r="I85" s="43"/>
      <c r="J85" s="44"/>
    </row>
    <row r="86">
      <c r="A86" s="35" t="s">
        <v>171</v>
      </c>
      <c r="B86" s="35">
        <v>19</v>
      </c>
      <c r="C86" s="36" t="s">
        <v>499</v>
      </c>
      <c r="D86" s="35" t="s">
        <v>173</v>
      </c>
      <c r="E86" s="37" t="s">
        <v>500</v>
      </c>
      <c r="F86" s="38" t="s">
        <v>303</v>
      </c>
      <c r="G86" s="39">
        <v>281.40499999999997</v>
      </c>
      <c r="H86" s="40">
        <v>0</v>
      </c>
      <c r="I86" s="40">
        <f>ROUND(G86*H86,P4)</f>
        <v>0</v>
      </c>
      <c r="J86" s="38" t="s">
        <v>176</v>
      </c>
      <c r="O86" s="41">
        <f>I86*0.21</f>
        <v>0</v>
      </c>
      <c r="P86">
        <v>3</v>
      </c>
    </row>
    <row r="87" ht="30">
      <c r="A87" s="35" t="s">
        <v>177</v>
      </c>
      <c r="B87" s="42"/>
      <c r="C87" s="43"/>
      <c r="D87" s="43"/>
      <c r="E87" s="37" t="s">
        <v>1164</v>
      </c>
      <c r="F87" s="43"/>
      <c r="G87" s="43"/>
      <c r="H87" s="43"/>
      <c r="I87" s="43"/>
      <c r="J87" s="44"/>
    </row>
    <row r="88">
      <c r="A88" s="35" t="s">
        <v>179</v>
      </c>
      <c r="B88" s="42"/>
      <c r="C88" s="43"/>
      <c r="D88" s="43"/>
      <c r="E88" s="45" t="s">
        <v>1482</v>
      </c>
      <c r="F88" s="43"/>
      <c r="G88" s="43"/>
      <c r="H88" s="43"/>
      <c r="I88" s="43"/>
      <c r="J88" s="44"/>
    </row>
    <row r="89" ht="75">
      <c r="A89" s="35" t="s">
        <v>181</v>
      </c>
      <c r="B89" s="46"/>
      <c r="C89" s="47"/>
      <c r="D89" s="47"/>
      <c r="E89" s="37" t="s">
        <v>503</v>
      </c>
      <c r="F89" s="47"/>
      <c r="G89" s="47"/>
      <c r="H89" s="47"/>
      <c r="I89" s="47"/>
      <c r="J89" s="48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4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82</v>
      </c>
      <c r="I3" s="23">
        <f>SUMIFS(I10:I79,A10:A79,"SD")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1376</v>
      </c>
      <c r="D4" s="20"/>
      <c r="E4" s="21" t="s">
        <v>1377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234</v>
      </c>
      <c r="C5" s="19" t="s">
        <v>84</v>
      </c>
      <c r="D5" s="20"/>
      <c r="E5" s="21" t="s">
        <v>1484</v>
      </c>
      <c r="F5" s="15"/>
      <c r="G5" s="15"/>
      <c r="H5" s="15"/>
      <c r="I5" s="15"/>
      <c r="J5" s="17"/>
      <c r="O5">
        <v>0.20999999999999999</v>
      </c>
    </row>
    <row r="6">
      <c r="A6" s="3" t="s">
        <v>1252</v>
      </c>
      <c r="B6" s="18" t="s">
        <v>156</v>
      </c>
      <c r="C6" s="19" t="s">
        <v>82</v>
      </c>
      <c r="D6" s="20"/>
      <c r="E6" s="21" t="s">
        <v>83</v>
      </c>
      <c r="F6" s="15"/>
      <c r="G6" s="15"/>
      <c r="H6" s="15"/>
      <c r="I6" s="15"/>
      <c r="J6" s="17"/>
    </row>
    <row r="7">
      <c r="A7" s="24" t="s">
        <v>157</v>
      </c>
      <c r="B7" s="25" t="s">
        <v>158</v>
      </c>
      <c r="C7" s="7" t="s">
        <v>159</v>
      </c>
      <c r="D7" s="7" t="s">
        <v>160</v>
      </c>
      <c r="E7" s="7" t="s">
        <v>161</v>
      </c>
      <c r="F7" s="7" t="s">
        <v>162</v>
      </c>
      <c r="G7" s="7" t="s">
        <v>163</v>
      </c>
      <c r="H7" s="7" t="s">
        <v>164</v>
      </c>
      <c r="I7" s="7"/>
      <c r="J7" s="26" t="s">
        <v>165</v>
      </c>
    </row>
    <row r="8">
      <c r="A8" s="24"/>
      <c r="B8" s="25"/>
      <c r="C8" s="7"/>
      <c r="D8" s="7"/>
      <c r="E8" s="7"/>
      <c r="F8" s="7"/>
      <c r="G8" s="7"/>
      <c r="H8" s="7" t="s">
        <v>166</v>
      </c>
      <c r="I8" s="7" t="s">
        <v>167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168</v>
      </c>
      <c r="B10" s="30"/>
      <c r="C10" s="31" t="s">
        <v>237</v>
      </c>
      <c r="D10" s="32"/>
      <c r="E10" s="29" t="s">
        <v>238</v>
      </c>
      <c r="F10" s="32"/>
      <c r="G10" s="32"/>
      <c r="H10" s="32"/>
      <c r="I10" s="33">
        <f>SUMIFS(I11:I26,A11:A26,"P")</f>
        <v>0</v>
      </c>
      <c r="J10" s="34"/>
    </row>
    <row r="11">
      <c r="A11" s="35" t="s">
        <v>171</v>
      </c>
      <c r="B11" s="35">
        <v>1</v>
      </c>
      <c r="C11" s="36" t="s">
        <v>239</v>
      </c>
      <c r="D11" s="35" t="s">
        <v>173</v>
      </c>
      <c r="E11" s="37" t="s">
        <v>240</v>
      </c>
      <c r="F11" s="38" t="s">
        <v>241</v>
      </c>
      <c r="G11" s="39">
        <v>2.7200000000000002</v>
      </c>
      <c r="H11" s="40">
        <v>0</v>
      </c>
      <c r="I11" s="40">
        <f>ROUND(G11*H11,P4)</f>
        <v>0</v>
      </c>
      <c r="J11" s="38" t="s">
        <v>176</v>
      </c>
      <c r="O11" s="41">
        <f>I11*0.21</f>
        <v>0</v>
      </c>
      <c r="P11">
        <v>3</v>
      </c>
    </row>
    <row r="12">
      <c r="A12" s="35" t="s">
        <v>177</v>
      </c>
      <c r="B12" s="42"/>
      <c r="C12" s="43"/>
      <c r="D12" s="43"/>
      <c r="E12" s="37" t="s">
        <v>242</v>
      </c>
      <c r="F12" s="43"/>
      <c r="G12" s="43"/>
      <c r="H12" s="43"/>
      <c r="I12" s="43"/>
      <c r="J12" s="44"/>
    </row>
    <row r="13" ht="30">
      <c r="A13" s="35" t="s">
        <v>179</v>
      </c>
      <c r="B13" s="42"/>
      <c r="C13" s="43"/>
      <c r="D13" s="43"/>
      <c r="E13" s="45" t="s">
        <v>1485</v>
      </c>
      <c r="F13" s="43"/>
      <c r="G13" s="43"/>
      <c r="H13" s="43"/>
      <c r="I13" s="43"/>
      <c r="J13" s="44"/>
    </row>
    <row r="14" ht="409.5">
      <c r="A14" s="35" t="s">
        <v>181</v>
      </c>
      <c r="B14" s="42"/>
      <c r="C14" s="43"/>
      <c r="D14" s="43"/>
      <c r="E14" s="37" t="s">
        <v>244</v>
      </c>
      <c r="F14" s="43"/>
      <c r="G14" s="43"/>
      <c r="H14" s="43"/>
      <c r="I14" s="43"/>
      <c r="J14" s="44"/>
    </row>
    <row r="15">
      <c r="A15" s="35" t="s">
        <v>171</v>
      </c>
      <c r="B15" s="35">
        <v>2</v>
      </c>
      <c r="C15" s="36" t="s">
        <v>245</v>
      </c>
      <c r="D15" s="35" t="s">
        <v>173</v>
      </c>
      <c r="E15" s="37" t="s">
        <v>246</v>
      </c>
      <c r="F15" s="38" t="s">
        <v>241</v>
      </c>
      <c r="G15" s="39">
        <v>2.7200000000000002</v>
      </c>
      <c r="H15" s="40">
        <v>0</v>
      </c>
      <c r="I15" s="40">
        <f>ROUND(G15*H15,P4)</f>
        <v>0</v>
      </c>
      <c r="J15" s="38" t="s">
        <v>176</v>
      </c>
      <c r="O15" s="41">
        <f>I15*0.21</f>
        <v>0</v>
      </c>
      <c r="P15">
        <v>3</v>
      </c>
    </row>
    <row r="16">
      <c r="A16" s="35" t="s">
        <v>177</v>
      </c>
      <c r="B16" s="42"/>
      <c r="C16" s="43"/>
      <c r="D16" s="43"/>
      <c r="E16" s="37" t="s">
        <v>247</v>
      </c>
      <c r="F16" s="43"/>
      <c r="G16" s="43"/>
      <c r="H16" s="43"/>
      <c r="I16" s="43"/>
      <c r="J16" s="44"/>
    </row>
    <row r="17">
      <c r="A17" s="35" t="s">
        <v>179</v>
      </c>
      <c r="B17" s="42"/>
      <c r="C17" s="43"/>
      <c r="D17" s="43"/>
      <c r="E17" s="45" t="s">
        <v>1486</v>
      </c>
      <c r="F17" s="43"/>
      <c r="G17" s="43"/>
      <c r="H17" s="43"/>
      <c r="I17" s="43"/>
      <c r="J17" s="44"/>
    </row>
    <row r="18" ht="270">
      <c r="A18" s="35" t="s">
        <v>181</v>
      </c>
      <c r="B18" s="42"/>
      <c r="C18" s="43"/>
      <c r="D18" s="43"/>
      <c r="E18" s="37" t="s">
        <v>248</v>
      </c>
      <c r="F18" s="43"/>
      <c r="G18" s="43"/>
      <c r="H18" s="43"/>
      <c r="I18" s="43"/>
      <c r="J18" s="44"/>
    </row>
    <row r="19">
      <c r="A19" s="35" t="s">
        <v>171</v>
      </c>
      <c r="B19" s="35">
        <v>3</v>
      </c>
      <c r="C19" s="36" t="s">
        <v>249</v>
      </c>
      <c r="D19" s="35" t="s">
        <v>173</v>
      </c>
      <c r="E19" s="37" t="s">
        <v>250</v>
      </c>
      <c r="F19" s="38" t="s">
        <v>241</v>
      </c>
      <c r="G19" s="39">
        <v>4.25</v>
      </c>
      <c r="H19" s="40">
        <v>0</v>
      </c>
      <c r="I19" s="40">
        <f>ROUND(G19*H19,P4)</f>
        <v>0</v>
      </c>
      <c r="J19" s="38" t="s">
        <v>176</v>
      </c>
      <c r="O19" s="41">
        <f>I19*0.21</f>
        <v>0</v>
      </c>
      <c r="P19">
        <v>3</v>
      </c>
    </row>
    <row r="20">
      <c r="A20" s="35" t="s">
        <v>177</v>
      </c>
      <c r="B20" s="42"/>
      <c r="C20" s="43"/>
      <c r="D20" s="43"/>
      <c r="E20" s="37" t="s">
        <v>251</v>
      </c>
      <c r="F20" s="43"/>
      <c r="G20" s="43"/>
      <c r="H20" s="43"/>
      <c r="I20" s="43"/>
      <c r="J20" s="44"/>
    </row>
    <row r="21" ht="30">
      <c r="A21" s="35" t="s">
        <v>179</v>
      </c>
      <c r="B21" s="42"/>
      <c r="C21" s="43"/>
      <c r="D21" s="43"/>
      <c r="E21" s="45" t="s">
        <v>1255</v>
      </c>
      <c r="F21" s="43"/>
      <c r="G21" s="43"/>
      <c r="H21" s="43"/>
      <c r="I21" s="43"/>
      <c r="J21" s="44"/>
    </row>
    <row r="22" ht="330">
      <c r="A22" s="35" t="s">
        <v>181</v>
      </c>
      <c r="B22" s="42"/>
      <c r="C22" s="43"/>
      <c r="D22" s="43"/>
      <c r="E22" s="37" t="s">
        <v>253</v>
      </c>
      <c r="F22" s="43"/>
      <c r="G22" s="43"/>
      <c r="H22" s="43"/>
      <c r="I22" s="43"/>
      <c r="J22" s="44"/>
    </row>
    <row r="23">
      <c r="A23" s="35" t="s">
        <v>171</v>
      </c>
      <c r="B23" s="35">
        <v>4</v>
      </c>
      <c r="C23" s="36" t="s">
        <v>254</v>
      </c>
      <c r="D23" s="35" t="s">
        <v>173</v>
      </c>
      <c r="E23" s="37" t="s">
        <v>255</v>
      </c>
      <c r="F23" s="38" t="s">
        <v>241</v>
      </c>
      <c r="G23" s="39">
        <v>13.481</v>
      </c>
      <c r="H23" s="40">
        <v>0</v>
      </c>
      <c r="I23" s="40">
        <f>ROUND(G23*H23,P4)</f>
        <v>0</v>
      </c>
      <c r="J23" s="38" t="s">
        <v>176</v>
      </c>
      <c r="O23" s="41">
        <f>I23*0.21</f>
        <v>0</v>
      </c>
      <c r="P23">
        <v>3</v>
      </c>
    </row>
    <row r="24" ht="30">
      <c r="A24" s="35" t="s">
        <v>177</v>
      </c>
      <c r="B24" s="42"/>
      <c r="C24" s="43"/>
      <c r="D24" s="43"/>
      <c r="E24" s="37" t="s">
        <v>256</v>
      </c>
      <c r="F24" s="43"/>
      <c r="G24" s="43"/>
      <c r="H24" s="43"/>
      <c r="I24" s="43"/>
      <c r="J24" s="44"/>
    </row>
    <row r="25">
      <c r="A25" s="35" t="s">
        <v>179</v>
      </c>
      <c r="B25" s="42"/>
      <c r="C25" s="43"/>
      <c r="D25" s="43"/>
      <c r="E25" s="45" t="s">
        <v>1487</v>
      </c>
      <c r="F25" s="43"/>
      <c r="G25" s="43"/>
      <c r="H25" s="43"/>
      <c r="I25" s="43"/>
      <c r="J25" s="44"/>
    </row>
    <row r="26" ht="409.5">
      <c r="A26" s="35" t="s">
        <v>181</v>
      </c>
      <c r="B26" s="42"/>
      <c r="C26" s="43"/>
      <c r="D26" s="43"/>
      <c r="E26" s="37" t="s">
        <v>258</v>
      </c>
      <c r="F26" s="43"/>
      <c r="G26" s="43"/>
      <c r="H26" s="43"/>
      <c r="I26" s="43"/>
      <c r="J26" s="44"/>
    </row>
    <row r="27">
      <c r="A27" s="29" t="s">
        <v>168</v>
      </c>
      <c r="B27" s="30"/>
      <c r="C27" s="31" t="s">
        <v>259</v>
      </c>
      <c r="D27" s="32"/>
      <c r="E27" s="29" t="s">
        <v>260</v>
      </c>
      <c r="F27" s="32"/>
      <c r="G27" s="32"/>
      <c r="H27" s="32"/>
      <c r="I27" s="33">
        <f>SUMIFS(I28:I31,A28:A31,"P")</f>
        <v>0</v>
      </c>
      <c r="J27" s="34"/>
    </row>
    <row r="28">
      <c r="A28" s="35" t="s">
        <v>171</v>
      </c>
      <c r="B28" s="35">
        <v>5</v>
      </c>
      <c r="C28" s="36" t="s">
        <v>261</v>
      </c>
      <c r="D28" s="35" t="s">
        <v>173</v>
      </c>
      <c r="E28" s="37" t="s">
        <v>262</v>
      </c>
      <c r="F28" s="38" t="s">
        <v>263</v>
      </c>
      <c r="G28" s="39">
        <v>0.014</v>
      </c>
      <c r="H28" s="40">
        <v>0</v>
      </c>
      <c r="I28" s="40">
        <f>ROUND(G28*H28,P4)</f>
        <v>0</v>
      </c>
      <c r="J28" s="38" t="s">
        <v>176</v>
      </c>
      <c r="O28" s="41">
        <f>I28*0.21</f>
        <v>0</v>
      </c>
      <c r="P28">
        <v>3</v>
      </c>
    </row>
    <row r="29" ht="30">
      <c r="A29" s="35" t="s">
        <v>177</v>
      </c>
      <c r="B29" s="42"/>
      <c r="C29" s="43"/>
      <c r="D29" s="43"/>
      <c r="E29" s="37" t="s">
        <v>264</v>
      </c>
      <c r="F29" s="43"/>
      <c r="G29" s="43"/>
      <c r="H29" s="43"/>
      <c r="I29" s="43"/>
      <c r="J29" s="44"/>
    </row>
    <row r="30" ht="30">
      <c r="A30" s="35" t="s">
        <v>179</v>
      </c>
      <c r="B30" s="42"/>
      <c r="C30" s="43"/>
      <c r="D30" s="43"/>
      <c r="E30" s="45" t="s">
        <v>265</v>
      </c>
      <c r="F30" s="43"/>
      <c r="G30" s="43"/>
      <c r="H30" s="43"/>
      <c r="I30" s="43"/>
      <c r="J30" s="44"/>
    </row>
    <row r="31" ht="375">
      <c r="A31" s="35" t="s">
        <v>181</v>
      </c>
      <c r="B31" s="42"/>
      <c r="C31" s="43"/>
      <c r="D31" s="43"/>
      <c r="E31" s="37" t="s">
        <v>266</v>
      </c>
      <c r="F31" s="43"/>
      <c r="G31" s="43"/>
      <c r="H31" s="43"/>
      <c r="I31" s="43"/>
      <c r="J31" s="44"/>
    </row>
    <row r="32">
      <c r="A32" s="29" t="s">
        <v>168</v>
      </c>
      <c r="B32" s="30"/>
      <c r="C32" s="31" t="s">
        <v>267</v>
      </c>
      <c r="D32" s="32"/>
      <c r="E32" s="29" t="s">
        <v>268</v>
      </c>
      <c r="F32" s="32"/>
      <c r="G32" s="32"/>
      <c r="H32" s="32"/>
      <c r="I32" s="33">
        <f>SUMIFS(I33:I60,A33:A60,"P")</f>
        <v>0</v>
      </c>
      <c r="J32" s="34"/>
    </row>
    <row r="33">
      <c r="A33" s="35" t="s">
        <v>171</v>
      </c>
      <c r="B33" s="35">
        <v>6</v>
      </c>
      <c r="C33" s="36" t="s">
        <v>269</v>
      </c>
      <c r="D33" s="35" t="s">
        <v>173</v>
      </c>
      <c r="E33" s="37" t="s">
        <v>270</v>
      </c>
      <c r="F33" s="38" t="s">
        <v>241</v>
      </c>
      <c r="G33" s="39">
        <v>0.081000000000000003</v>
      </c>
      <c r="H33" s="40">
        <v>0</v>
      </c>
      <c r="I33" s="40">
        <f>ROUND(G33*H33,P4)</f>
        <v>0</v>
      </c>
      <c r="J33" s="38" t="s">
        <v>271</v>
      </c>
      <c r="O33" s="41">
        <f>I33*0.21</f>
        <v>0</v>
      </c>
      <c r="P33">
        <v>3</v>
      </c>
    </row>
    <row r="34">
      <c r="A34" s="35" t="s">
        <v>177</v>
      </c>
      <c r="B34" s="42"/>
      <c r="C34" s="43"/>
      <c r="D34" s="43"/>
      <c r="E34" s="37" t="s">
        <v>272</v>
      </c>
      <c r="F34" s="43"/>
      <c r="G34" s="43"/>
      <c r="H34" s="43"/>
      <c r="I34" s="43"/>
      <c r="J34" s="44"/>
    </row>
    <row r="35">
      <c r="A35" s="35" t="s">
        <v>179</v>
      </c>
      <c r="B35" s="42"/>
      <c r="C35" s="43"/>
      <c r="D35" s="43"/>
      <c r="E35" s="45" t="s">
        <v>1488</v>
      </c>
      <c r="F35" s="43"/>
      <c r="G35" s="43"/>
      <c r="H35" s="43"/>
      <c r="I35" s="43"/>
      <c r="J35" s="44"/>
    </row>
    <row r="36" ht="345">
      <c r="A36" s="35" t="s">
        <v>181</v>
      </c>
      <c r="B36" s="42"/>
      <c r="C36" s="43"/>
      <c r="D36" s="43"/>
      <c r="E36" s="37" t="s">
        <v>274</v>
      </c>
      <c r="F36" s="43"/>
      <c r="G36" s="43"/>
      <c r="H36" s="43"/>
      <c r="I36" s="43"/>
      <c r="J36" s="44"/>
    </row>
    <row r="37">
      <c r="A37" s="35" t="s">
        <v>171</v>
      </c>
      <c r="B37" s="35">
        <v>7</v>
      </c>
      <c r="C37" s="36" t="s">
        <v>275</v>
      </c>
      <c r="D37" s="35" t="s">
        <v>188</v>
      </c>
      <c r="E37" s="37" t="s">
        <v>276</v>
      </c>
      <c r="F37" s="38" t="s">
        <v>241</v>
      </c>
      <c r="G37" s="39">
        <v>0.97499999999999998</v>
      </c>
      <c r="H37" s="40">
        <v>0</v>
      </c>
      <c r="I37" s="40">
        <f>ROUND(G37*H37,P4)</f>
        <v>0</v>
      </c>
      <c r="J37" s="38" t="s">
        <v>271</v>
      </c>
      <c r="O37" s="41">
        <f>I37*0.21</f>
        <v>0</v>
      </c>
      <c r="P37">
        <v>3</v>
      </c>
    </row>
    <row r="38">
      <c r="A38" s="35" t="s">
        <v>177</v>
      </c>
      <c r="B38" s="42"/>
      <c r="C38" s="43"/>
      <c r="D38" s="43"/>
      <c r="E38" s="37" t="s">
        <v>277</v>
      </c>
      <c r="F38" s="43"/>
      <c r="G38" s="43"/>
      <c r="H38" s="43"/>
      <c r="I38" s="43"/>
      <c r="J38" s="44"/>
    </row>
    <row r="39">
      <c r="A39" s="35" t="s">
        <v>179</v>
      </c>
      <c r="B39" s="42"/>
      <c r="C39" s="43"/>
      <c r="D39" s="43"/>
      <c r="E39" s="45" t="s">
        <v>1489</v>
      </c>
      <c r="F39" s="43"/>
      <c r="G39" s="43"/>
      <c r="H39" s="43"/>
      <c r="I39" s="43"/>
      <c r="J39" s="44"/>
    </row>
    <row r="40" ht="409.5">
      <c r="A40" s="35" t="s">
        <v>181</v>
      </c>
      <c r="B40" s="42"/>
      <c r="C40" s="43"/>
      <c r="D40" s="43"/>
      <c r="E40" s="37" t="s">
        <v>279</v>
      </c>
      <c r="F40" s="43"/>
      <c r="G40" s="43"/>
      <c r="H40" s="43"/>
      <c r="I40" s="43"/>
      <c r="J40" s="44"/>
    </row>
    <row r="41">
      <c r="A41" s="35" t="s">
        <v>171</v>
      </c>
      <c r="B41" s="35">
        <v>8</v>
      </c>
      <c r="C41" s="36" t="s">
        <v>275</v>
      </c>
      <c r="D41" s="35" t="s">
        <v>192</v>
      </c>
      <c r="E41" s="37" t="s">
        <v>276</v>
      </c>
      <c r="F41" s="38" t="s">
        <v>241</v>
      </c>
      <c r="G41" s="39">
        <v>0.308</v>
      </c>
      <c r="H41" s="40">
        <v>0</v>
      </c>
      <c r="I41" s="40">
        <f>ROUND(G41*H41,P4)</f>
        <v>0</v>
      </c>
      <c r="J41" s="38" t="s">
        <v>271</v>
      </c>
      <c r="O41" s="41">
        <f>I41*0.21</f>
        <v>0</v>
      </c>
      <c r="P41">
        <v>3</v>
      </c>
    </row>
    <row r="42">
      <c r="A42" s="35" t="s">
        <v>177</v>
      </c>
      <c r="B42" s="42"/>
      <c r="C42" s="43"/>
      <c r="D42" s="43"/>
      <c r="E42" s="37" t="s">
        <v>280</v>
      </c>
      <c r="F42" s="43"/>
      <c r="G42" s="43"/>
      <c r="H42" s="43"/>
      <c r="I42" s="43"/>
      <c r="J42" s="44"/>
    </row>
    <row r="43">
      <c r="A43" s="35" t="s">
        <v>179</v>
      </c>
      <c r="B43" s="42"/>
      <c r="C43" s="43"/>
      <c r="D43" s="43"/>
      <c r="E43" s="45" t="s">
        <v>1259</v>
      </c>
      <c r="F43" s="43"/>
      <c r="G43" s="43"/>
      <c r="H43" s="43"/>
      <c r="I43" s="43"/>
      <c r="J43" s="44"/>
    </row>
    <row r="44" ht="409.5">
      <c r="A44" s="35" t="s">
        <v>181</v>
      </c>
      <c r="B44" s="42"/>
      <c r="C44" s="43"/>
      <c r="D44" s="43"/>
      <c r="E44" s="37" t="s">
        <v>279</v>
      </c>
      <c r="F44" s="43"/>
      <c r="G44" s="43"/>
      <c r="H44" s="43"/>
      <c r="I44" s="43"/>
      <c r="J44" s="44"/>
    </row>
    <row r="45">
      <c r="A45" s="35" t="s">
        <v>171</v>
      </c>
      <c r="B45" s="35">
        <v>9</v>
      </c>
      <c r="C45" s="36" t="s">
        <v>282</v>
      </c>
      <c r="D45" s="35" t="s">
        <v>173</v>
      </c>
      <c r="E45" s="37" t="s">
        <v>283</v>
      </c>
      <c r="F45" s="38" t="s">
        <v>241</v>
      </c>
      <c r="G45" s="39">
        <v>1.8100000000000001</v>
      </c>
      <c r="H45" s="40">
        <v>0</v>
      </c>
      <c r="I45" s="40">
        <f>ROUND(G45*H45,P4)</f>
        <v>0</v>
      </c>
      <c r="J45" s="38" t="s">
        <v>176</v>
      </c>
      <c r="O45" s="41">
        <f>I45*0.21</f>
        <v>0</v>
      </c>
      <c r="P45">
        <v>3</v>
      </c>
    </row>
    <row r="46">
      <c r="A46" s="35" t="s">
        <v>177</v>
      </c>
      <c r="B46" s="42"/>
      <c r="C46" s="43"/>
      <c r="D46" s="43"/>
      <c r="E46" s="37" t="s">
        <v>284</v>
      </c>
      <c r="F46" s="43"/>
      <c r="G46" s="43"/>
      <c r="H46" s="43"/>
      <c r="I46" s="43"/>
      <c r="J46" s="44"/>
    </row>
    <row r="47">
      <c r="A47" s="35" t="s">
        <v>179</v>
      </c>
      <c r="B47" s="42"/>
      <c r="C47" s="43"/>
      <c r="D47" s="43"/>
      <c r="E47" s="45" t="s">
        <v>1490</v>
      </c>
      <c r="F47" s="43"/>
      <c r="G47" s="43"/>
      <c r="H47" s="43"/>
      <c r="I47" s="43"/>
      <c r="J47" s="44"/>
    </row>
    <row r="48" ht="105">
      <c r="A48" s="35" t="s">
        <v>181</v>
      </c>
      <c r="B48" s="42"/>
      <c r="C48" s="43"/>
      <c r="D48" s="43"/>
      <c r="E48" s="37" t="s">
        <v>286</v>
      </c>
      <c r="F48" s="43"/>
      <c r="G48" s="43"/>
      <c r="H48" s="43"/>
      <c r="I48" s="43"/>
      <c r="J48" s="44"/>
    </row>
    <row r="49">
      <c r="A49" s="35" t="s">
        <v>171</v>
      </c>
      <c r="B49" s="35">
        <v>10</v>
      </c>
      <c r="C49" s="36" t="s">
        <v>287</v>
      </c>
      <c r="D49" s="35" t="s">
        <v>173</v>
      </c>
      <c r="E49" s="37" t="s">
        <v>288</v>
      </c>
      <c r="F49" s="38" t="s">
        <v>241</v>
      </c>
      <c r="G49" s="39">
        <v>3.6200000000000001</v>
      </c>
      <c r="H49" s="40">
        <v>0</v>
      </c>
      <c r="I49" s="40">
        <f>ROUND(G49*H49,P4)</f>
        <v>0</v>
      </c>
      <c r="J49" s="38" t="s">
        <v>176</v>
      </c>
      <c r="O49" s="41">
        <f>I49*0.21</f>
        <v>0</v>
      </c>
      <c r="P49">
        <v>3</v>
      </c>
    </row>
    <row r="50" ht="45">
      <c r="A50" s="35" t="s">
        <v>177</v>
      </c>
      <c r="B50" s="42"/>
      <c r="C50" s="43"/>
      <c r="D50" s="43"/>
      <c r="E50" s="37" t="s">
        <v>289</v>
      </c>
      <c r="F50" s="43"/>
      <c r="G50" s="43"/>
      <c r="H50" s="43"/>
      <c r="I50" s="43"/>
      <c r="J50" s="44"/>
    </row>
    <row r="51">
      <c r="A51" s="35" t="s">
        <v>179</v>
      </c>
      <c r="B51" s="42"/>
      <c r="C51" s="43"/>
      <c r="D51" s="43"/>
      <c r="E51" s="45" t="s">
        <v>1491</v>
      </c>
      <c r="F51" s="43"/>
      <c r="G51" s="43"/>
      <c r="H51" s="43"/>
      <c r="I51" s="43"/>
      <c r="J51" s="44"/>
    </row>
    <row r="52" ht="150">
      <c r="A52" s="35" t="s">
        <v>181</v>
      </c>
      <c r="B52" s="42"/>
      <c r="C52" s="43"/>
      <c r="D52" s="43"/>
      <c r="E52" s="37" t="s">
        <v>291</v>
      </c>
      <c r="F52" s="43"/>
      <c r="G52" s="43"/>
      <c r="H52" s="43"/>
      <c r="I52" s="43"/>
      <c r="J52" s="44"/>
    </row>
    <row r="53">
      <c r="A53" s="35" t="s">
        <v>171</v>
      </c>
      <c r="B53" s="35">
        <v>11</v>
      </c>
      <c r="C53" s="36" t="s">
        <v>292</v>
      </c>
      <c r="D53" s="35" t="s">
        <v>188</v>
      </c>
      <c r="E53" s="37" t="s">
        <v>293</v>
      </c>
      <c r="F53" s="38" t="s">
        <v>241</v>
      </c>
      <c r="G53" s="39">
        <v>0.71999999999999997</v>
      </c>
      <c r="H53" s="40">
        <v>0</v>
      </c>
      <c r="I53" s="40">
        <f>ROUND(G53*H53,P4)</f>
        <v>0</v>
      </c>
      <c r="J53" s="38" t="s">
        <v>271</v>
      </c>
      <c r="O53" s="41">
        <f>I53*0.21</f>
        <v>0</v>
      </c>
      <c r="P53">
        <v>3</v>
      </c>
    </row>
    <row r="54" ht="30">
      <c r="A54" s="35" t="s">
        <v>177</v>
      </c>
      <c r="B54" s="42"/>
      <c r="C54" s="43"/>
      <c r="D54" s="43"/>
      <c r="E54" s="37" t="s">
        <v>1262</v>
      </c>
      <c r="F54" s="43"/>
      <c r="G54" s="43"/>
      <c r="H54" s="43"/>
      <c r="I54" s="43"/>
      <c r="J54" s="44"/>
    </row>
    <row r="55">
      <c r="A55" s="35" t="s">
        <v>179</v>
      </c>
      <c r="B55" s="42"/>
      <c r="C55" s="43"/>
      <c r="D55" s="43"/>
      <c r="E55" s="45" t="s">
        <v>1492</v>
      </c>
      <c r="F55" s="43"/>
      <c r="G55" s="43"/>
      <c r="H55" s="43"/>
      <c r="I55" s="43"/>
      <c r="J55" s="44"/>
    </row>
    <row r="56" ht="409.5">
      <c r="A56" s="35" t="s">
        <v>181</v>
      </c>
      <c r="B56" s="42"/>
      <c r="C56" s="43"/>
      <c r="D56" s="43"/>
      <c r="E56" s="37" t="s">
        <v>296</v>
      </c>
      <c r="F56" s="43"/>
      <c r="G56" s="43"/>
      <c r="H56" s="43"/>
      <c r="I56" s="43"/>
      <c r="J56" s="44"/>
    </row>
    <row r="57">
      <c r="A57" s="35" t="s">
        <v>171</v>
      </c>
      <c r="B57" s="35">
        <v>12</v>
      </c>
      <c r="C57" s="36" t="s">
        <v>292</v>
      </c>
      <c r="D57" s="35" t="s">
        <v>192</v>
      </c>
      <c r="E57" s="37" t="s">
        <v>293</v>
      </c>
      <c r="F57" s="38" t="s">
        <v>241</v>
      </c>
      <c r="G57" s="39">
        <v>2</v>
      </c>
      <c r="H57" s="40">
        <v>0</v>
      </c>
      <c r="I57" s="40">
        <f>ROUND(G57*H57,P4)</f>
        <v>0</v>
      </c>
      <c r="J57" s="38" t="s">
        <v>271</v>
      </c>
      <c r="O57" s="41">
        <f>I57*0.21</f>
        <v>0</v>
      </c>
      <c r="P57">
        <v>3</v>
      </c>
    </row>
    <row r="58" ht="30">
      <c r="A58" s="35" t="s">
        <v>177</v>
      </c>
      <c r="B58" s="42"/>
      <c r="C58" s="43"/>
      <c r="D58" s="43"/>
      <c r="E58" s="37" t="s">
        <v>294</v>
      </c>
      <c r="F58" s="43"/>
      <c r="G58" s="43"/>
      <c r="H58" s="43"/>
      <c r="I58" s="43"/>
      <c r="J58" s="44"/>
    </row>
    <row r="59">
      <c r="A59" s="35" t="s">
        <v>179</v>
      </c>
      <c r="B59" s="42"/>
      <c r="C59" s="43"/>
      <c r="D59" s="43"/>
      <c r="E59" s="45" t="s">
        <v>1264</v>
      </c>
      <c r="F59" s="43"/>
      <c r="G59" s="43"/>
      <c r="H59" s="43"/>
      <c r="I59" s="43"/>
      <c r="J59" s="44"/>
    </row>
    <row r="60" ht="409.5">
      <c r="A60" s="35" t="s">
        <v>181</v>
      </c>
      <c r="B60" s="42"/>
      <c r="C60" s="43"/>
      <c r="D60" s="43"/>
      <c r="E60" s="37" t="s">
        <v>296</v>
      </c>
      <c r="F60" s="43"/>
      <c r="G60" s="43"/>
      <c r="H60" s="43"/>
      <c r="I60" s="43"/>
      <c r="J60" s="44"/>
    </row>
    <row r="61">
      <c r="A61" s="29" t="s">
        <v>168</v>
      </c>
      <c r="B61" s="30"/>
      <c r="C61" s="31" t="s">
        <v>299</v>
      </c>
      <c r="D61" s="32"/>
      <c r="E61" s="29" t="s">
        <v>300</v>
      </c>
      <c r="F61" s="32"/>
      <c r="G61" s="32"/>
      <c r="H61" s="32"/>
      <c r="I61" s="33">
        <f>SUMIFS(I62:I69,A62:A69,"P")</f>
        <v>0</v>
      </c>
      <c r="J61" s="34"/>
    </row>
    <row r="62" ht="30">
      <c r="A62" s="35" t="s">
        <v>171</v>
      </c>
      <c r="B62" s="35">
        <v>13</v>
      </c>
      <c r="C62" s="36" t="s">
        <v>301</v>
      </c>
      <c r="D62" s="35" t="s">
        <v>173</v>
      </c>
      <c r="E62" s="37" t="s">
        <v>302</v>
      </c>
      <c r="F62" s="38" t="s">
        <v>303</v>
      </c>
      <c r="G62" s="39">
        <v>24.085000000000001</v>
      </c>
      <c r="H62" s="40">
        <v>0</v>
      </c>
      <c r="I62" s="40">
        <f>ROUND(G62*H62,P4)</f>
        <v>0</v>
      </c>
      <c r="J62" s="38" t="s">
        <v>271</v>
      </c>
      <c r="O62" s="41">
        <f>I62*0.21</f>
        <v>0</v>
      </c>
      <c r="P62">
        <v>3</v>
      </c>
    </row>
    <row r="63" ht="30">
      <c r="A63" s="35" t="s">
        <v>177</v>
      </c>
      <c r="B63" s="42"/>
      <c r="C63" s="43"/>
      <c r="D63" s="43"/>
      <c r="E63" s="37" t="s">
        <v>1118</v>
      </c>
      <c r="F63" s="43"/>
      <c r="G63" s="43"/>
      <c r="H63" s="43"/>
      <c r="I63" s="43"/>
      <c r="J63" s="44"/>
    </row>
    <row r="64">
      <c r="A64" s="35" t="s">
        <v>179</v>
      </c>
      <c r="B64" s="42"/>
      <c r="C64" s="43"/>
      <c r="D64" s="43"/>
      <c r="E64" s="45" t="s">
        <v>1493</v>
      </c>
      <c r="F64" s="43"/>
      <c r="G64" s="43"/>
      <c r="H64" s="43"/>
      <c r="I64" s="43"/>
      <c r="J64" s="44"/>
    </row>
    <row r="65" ht="285">
      <c r="A65" s="35" t="s">
        <v>181</v>
      </c>
      <c r="B65" s="42"/>
      <c r="C65" s="43"/>
      <c r="D65" s="43"/>
      <c r="E65" s="37" t="s">
        <v>306</v>
      </c>
      <c r="F65" s="43"/>
      <c r="G65" s="43"/>
      <c r="H65" s="43"/>
      <c r="I65" s="43"/>
      <c r="J65" s="44"/>
    </row>
    <row r="66">
      <c r="A66" s="35" t="s">
        <v>171</v>
      </c>
      <c r="B66" s="35">
        <v>14</v>
      </c>
      <c r="C66" s="36" t="s">
        <v>307</v>
      </c>
      <c r="D66" s="35" t="s">
        <v>173</v>
      </c>
      <c r="E66" s="37" t="s">
        <v>308</v>
      </c>
      <c r="F66" s="38" t="s">
        <v>303</v>
      </c>
      <c r="G66" s="39">
        <v>24.085000000000001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>
      <c r="A67" s="35" t="s">
        <v>177</v>
      </c>
      <c r="B67" s="42"/>
      <c r="C67" s="43"/>
      <c r="D67" s="43"/>
      <c r="E67" s="37" t="s">
        <v>309</v>
      </c>
      <c r="F67" s="43"/>
      <c r="G67" s="43"/>
      <c r="H67" s="43"/>
      <c r="I67" s="43"/>
      <c r="J67" s="44"/>
    </row>
    <row r="68">
      <c r="A68" s="35" t="s">
        <v>179</v>
      </c>
      <c r="B68" s="42"/>
      <c r="C68" s="43"/>
      <c r="D68" s="43"/>
      <c r="E68" s="45" t="s">
        <v>1494</v>
      </c>
      <c r="F68" s="43"/>
      <c r="G68" s="43"/>
      <c r="H68" s="43"/>
      <c r="I68" s="43"/>
      <c r="J68" s="44"/>
    </row>
    <row r="69" ht="75">
      <c r="A69" s="35" t="s">
        <v>181</v>
      </c>
      <c r="B69" s="42"/>
      <c r="C69" s="43"/>
      <c r="D69" s="43"/>
      <c r="E69" s="37" t="s">
        <v>310</v>
      </c>
      <c r="F69" s="43"/>
      <c r="G69" s="43"/>
      <c r="H69" s="43"/>
      <c r="I69" s="43"/>
      <c r="J69" s="44"/>
    </row>
    <row r="70">
      <c r="A70" s="29" t="s">
        <v>168</v>
      </c>
      <c r="B70" s="30"/>
      <c r="C70" s="31" t="s">
        <v>311</v>
      </c>
      <c r="D70" s="32"/>
      <c r="E70" s="29" t="s">
        <v>312</v>
      </c>
      <c r="F70" s="32"/>
      <c r="G70" s="32"/>
      <c r="H70" s="32"/>
      <c r="I70" s="33">
        <f>SUMIFS(I71:I74,A71:A74,"P")</f>
        <v>0</v>
      </c>
      <c r="J70" s="34"/>
    </row>
    <row r="71">
      <c r="A71" s="35" t="s">
        <v>171</v>
      </c>
      <c r="B71" s="35">
        <v>15</v>
      </c>
      <c r="C71" s="36" t="s">
        <v>313</v>
      </c>
      <c r="D71" s="35" t="s">
        <v>173</v>
      </c>
      <c r="E71" s="37" t="s">
        <v>314</v>
      </c>
      <c r="F71" s="38" t="s">
        <v>241</v>
      </c>
      <c r="G71" s="39">
        <v>4.7690000000000001</v>
      </c>
      <c r="H71" s="40">
        <v>0</v>
      </c>
      <c r="I71" s="40">
        <f>ROUND(G71*H71,P4)</f>
        <v>0</v>
      </c>
      <c r="J71" s="38" t="s">
        <v>271</v>
      </c>
      <c r="O71" s="41">
        <f>I71*0.21</f>
        <v>0</v>
      </c>
      <c r="P71">
        <v>3</v>
      </c>
    </row>
    <row r="72">
      <c r="A72" s="35" t="s">
        <v>177</v>
      </c>
      <c r="B72" s="42"/>
      <c r="C72" s="43"/>
      <c r="D72" s="43"/>
      <c r="E72" s="37" t="s">
        <v>315</v>
      </c>
      <c r="F72" s="43"/>
      <c r="G72" s="43"/>
      <c r="H72" s="43"/>
      <c r="I72" s="43"/>
      <c r="J72" s="44"/>
    </row>
    <row r="73">
      <c r="A73" s="35" t="s">
        <v>179</v>
      </c>
      <c r="B73" s="42"/>
      <c r="C73" s="43"/>
      <c r="D73" s="43"/>
      <c r="E73" s="45" t="s">
        <v>1495</v>
      </c>
      <c r="F73" s="43"/>
      <c r="G73" s="43"/>
      <c r="H73" s="43"/>
      <c r="I73" s="43"/>
      <c r="J73" s="44"/>
    </row>
    <row r="74" ht="409.5">
      <c r="A74" s="35" t="s">
        <v>181</v>
      </c>
      <c r="B74" s="42"/>
      <c r="C74" s="43"/>
      <c r="D74" s="43"/>
      <c r="E74" s="37" t="s">
        <v>317</v>
      </c>
      <c r="F74" s="43"/>
      <c r="G74" s="43"/>
      <c r="H74" s="43"/>
      <c r="I74" s="43"/>
      <c r="J74" s="44"/>
    </row>
    <row r="75">
      <c r="A75" s="29" t="s">
        <v>168</v>
      </c>
      <c r="B75" s="30"/>
      <c r="C75" s="31" t="s">
        <v>318</v>
      </c>
      <c r="D75" s="32"/>
      <c r="E75" s="29" t="s">
        <v>319</v>
      </c>
      <c r="F75" s="32"/>
      <c r="G75" s="32"/>
      <c r="H75" s="32"/>
      <c r="I75" s="33">
        <f>SUMIFS(I76:I79,A76:A79,"P")</f>
        <v>0</v>
      </c>
      <c r="J75" s="34"/>
    </row>
    <row r="76">
      <c r="A76" s="35" t="s">
        <v>171</v>
      </c>
      <c r="B76" s="35">
        <v>16</v>
      </c>
      <c r="C76" s="36" t="s">
        <v>1496</v>
      </c>
      <c r="D76" s="35" t="s">
        <v>173</v>
      </c>
      <c r="E76" s="37" t="s">
        <v>1497</v>
      </c>
      <c r="F76" s="38" t="s">
        <v>322</v>
      </c>
      <c r="G76" s="39">
        <v>8.2200000000000006</v>
      </c>
      <c r="H76" s="40">
        <v>0</v>
      </c>
      <c r="I76" s="40">
        <f>ROUND(G76*H76,P4)</f>
        <v>0</v>
      </c>
      <c r="J76" s="38" t="s">
        <v>176</v>
      </c>
      <c r="O76" s="41">
        <f>I76*0.21</f>
        <v>0</v>
      </c>
      <c r="P76">
        <v>3</v>
      </c>
    </row>
    <row r="77">
      <c r="A77" s="35" t="s">
        <v>177</v>
      </c>
      <c r="B77" s="42"/>
      <c r="C77" s="43"/>
      <c r="D77" s="43"/>
      <c r="E77" s="37" t="s">
        <v>1498</v>
      </c>
      <c r="F77" s="43"/>
      <c r="G77" s="43"/>
      <c r="H77" s="43"/>
      <c r="I77" s="43"/>
      <c r="J77" s="44"/>
    </row>
    <row r="78">
      <c r="A78" s="35" t="s">
        <v>179</v>
      </c>
      <c r="B78" s="42"/>
      <c r="C78" s="43"/>
      <c r="D78" s="43"/>
      <c r="E78" s="45" t="s">
        <v>1499</v>
      </c>
      <c r="F78" s="43"/>
      <c r="G78" s="43"/>
      <c r="H78" s="43"/>
      <c r="I78" s="43"/>
      <c r="J78" s="44"/>
    </row>
    <row r="79" ht="90">
      <c r="A79" s="35" t="s">
        <v>181</v>
      </c>
      <c r="B79" s="46"/>
      <c r="C79" s="47"/>
      <c r="D79" s="47"/>
      <c r="E79" s="37" t="s">
        <v>325</v>
      </c>
      <c r="F79" s="47"/>
      <c r="G79" s="47"/>
      <c r="H79" s="47"/>
      <c r="I79" s="47"/>
      <c r="J79" s="48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4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84</v>
      </c>
      <c r="I3" s="23">
        <f>SUMIFS(I10:I89,A10:A89,"SD")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1376</v>
      </c>
      <c r="D4" s="20"/>
      <c r="E4" s="21" t="s">
        <v>1377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234</v>
      </c>
      <c r="C5" s="19" t="s">
        <v>84</v>
      </c>
      <c r="D5" s="20"/>
      <c r="E5" s="21" t="s">
        <v>1484</v>
      </c>
      <c r="F5" s="15"/>
      <c r="G5" s="15"/>
      <c r="H5" s="15"/>
      <c r="I5" s="15"/>
      <c r="J5" s="17"/>
      <c r="O5">
        <v>0.20999999999999999</v>
      </c>
    </row>
    <row r="6">
      <c r="A6" s="3" t="s">
        <v>1252</v>
      </c>
      <c r="B6" s="18" t="s">
        <v>156</v>
      </c>
      <c r="C6" s="19" t="s">
        <v>84</v>
      </c>
      <c r="D6" s="20"/>
      <c r="E6" s="21" t="s">
        <v>56</v>
      </c>
      <c r="F6" s="15"/>
      <c r="G6" s="15"/>
      <c r="H6" s="15"/>
      <c r="I6" s="15"/>
      <c r="J6" s="17"/>
    </row>
    <row r="7">
      <c r="A7" s="24" t="s">
        <v>157</v>
      </c>
      <c r="B7" s="25" t="s">
        <v>158</v>
      </c>
      <c r="C7" s="7" t="s">
        <v>159</v>
      </c>
      <c r="D7" s="7" t="s">
        <v>160</v>
      </c>
      <c r="E7" s="7" t="s">
        <v>161</v>
      </c>
      <c r="F7" s="7" t="s">
        <v>162</v>
      </c>
      <c r="G7" s="7" t="s">
        <v>163</v>
      </c>
      <c r="H7" s="7" t="s">
        <v>164</v>
      </c>
      <c r="I7" s="7"/>
      <c r="J7" s="26" t="s">
        <v>165</v>
      </c>
    </row>
    <row r="8">
      <c r="A8" s="24"/>
      <c r="B8" s="25"/>
      <c r="C8" s="7"/>
      <c r="D8" s="7"/>
      <c r="E8" s="7"/>
      <c r="F8" s="7"/>
      <c r="G8" s="7"/>
      <c r="H8" s="7" t="s">
        <v>166</v>
      </c>
      <c r="I8" s="7" t="s">
        <v>167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168</v>
      </c>
      <c r="B10" s="30"/>
      <c r="C10" s="31" t="s">
        <v>169</v>
      </c>
      <c r="D10" s="32"/>
      <c r="E10" s="29" t="s">
        <v>170</v>
      </c>
      <c r="F10" s="32"/>
      <c r="G10" s="32"/>
      <c r="H10" s="32"/>
      <c r="I10" s="33">
        <f>SUMIFS(I11:I14,A11:A14,"P")</f>
        <v>0</v>
      </c>
      <c r="J10" s="34"/>
    </row>
    <row r="11">
      <c r="A11" s="35" t="s">
        <v>171</v>
      </c>
      <c r="B11" s="35">
        <v>1</v>
      </c>
      <c r="C11" s="36" t="s">
        <v>367</v>
      </c>
      <c r="D11" s="35" t="s">
        <v>188</v>
      </c>
      <c r="E11" s="37" t="s">
        <v>368</v>
      </c>
      <c r="F11" s="38" t="s">
        <v>263</v>
      </c>
      <c r="G11" s="39">
        <v>266.07600000000002</v>
      </c>
      <c r="H11" s="40">
        <v>0</v>
      </c>
      <c r="I11" s="40">
        <f>ROUND(G11*H11,P4)</f>
        <v>0</v>
      </c>
      <c r="J11" s="38" t="s">
        <v>176</v>
      </c>
      <c r="O11" s="41">
        <f>I11*0.21</f>
        <v>0</v>
      </c>
      <c r="P11">
        <v>3</v>
      </c>
    </row>
    <row r="12">
      <c r="A12" s="35" t="s">
        <v>177</v>
      </c>
      <c r="B12" s="42"/>
      <c r="C12" s="43"/>
      <c r="D12" s="43"/>
      <c r="E12" s="37" t="s">
        <v>369</v>
      </c>
      <c r="F12" s="43"/>
      <c r="G12" s="43"/>
      <c r="H12" s="43"/>
      <c r="I12" s="43"/>
      <c r="J12" s="44"/>
    </row>
    <row r="13">
      <c r="A13" s="35" t="s">
        <v>179</v>
      </c>
      <c r="B13" s="42"/>
      <c r="C13" s="43"/>
      <c r="D13" s="43"/>
      <c r="E13" s="45" t="s">
        <v>1500</v>
      </c>
      <c r="F13" s="43"/>
      <c r="G13" s="43"/>
      <c r="H13" s="43"/>
      <c r="I13" s="43"/>
      <c r="J13" s="44"/>
    </row>
    <row r="14" ht="75">
      <c r="A14" s="35" t="s">
        <v>181</v>
      </c>
      <c r="B14" s="42"/>
      <c r="C14" s="43"/>
      <c r="D14" s="43"/>
      <c r="E14" s="37" t="s">
        <v>371</v>
      </c>
      <c r="F14" s="43"/>
      <c r="G14" s="43"/>
      <c r="H14" s="43"/>
      <c r="I14" s="43"/>
      <c r="J14" s="44"/>
    </row>
    <row r="15">
      <c r="A15" s="29" t="s">
        <v>168</v>
      </c>
      <c r="B15" s="30"/>
      <c r="C15" s="31" t="s">
        <v>237</v>
      </c>
      <c r="D15" s="32"/>
      <c r="E15" s="29" t="s">
        <v>238</v>
      </c>
      <c r="F15" s="32"/>
      <c r="G15" s="32"/>
      <c r="H15" s="32"/>
      <c r="I15" s="33">
        <f>SUMIFS(I16:I55,A16:A55,"P")</f>
        <v>0</v>
      </c>
      <c r="J15" s="34"/>
    </row>
    <row r="16" ht="30">
      <c r="A16" s="35" t="s">
        <v>171</v>
      </c>
      <c r="B16" s="35">
        <v>2</v>
      </c>
      <c r="C16" s="36" t="s">
        <v>574</v>
      </c>
      <c r="D16" s="35" t="s">
        <v>173</v>
      </c>
      <c r="E16" s="37" t="s">
        <v>575</v>
      </c>
      <c r="F16" s="38" t="s">
        <v>241</v>
      </c>
      <c r="G16" s="39">
        <v>13.039999999999999</v>
      </c>
      <c r="H16" s="40">
        <v>0</v>
      </c>
      <c r="I16" s="40">
        <f>ROUND(G16*H16,P4)</f>
        <v>0</v>
      </c>
      <c r="J16" s="38" t="s">
        <v>176</v>
      </c>
      <c r="O16" s="41">
        <f>I16*0.21</f>
        <v>0</v>
      </c>
      <c r="P16">
        <v>3</v>
      </c>
    </row>
    <row r="17">
      <c r="A17" s="35" t="s">
        <v>177</v>
      </c>
      <c r="B17" s="42"/>
      <c r="C17" s="43"/>
      <c r="D17" s="43"/>
      <c r="E17" s="37" t="s">
        <v>1501</v>
      </c>
      <c r="F17" s="43"/>
      <c r="G17" s="43"/>
      <c r="H17" s="43"/>
      <c r="I17" s="43"/>
      <c r="J17" s="44"/>
    </row>
    <row r="18">
      <c r="A18" s="35" t="s">
        <v>179</v>
      </c>
      <c r="B18" s="42"/>
      <c r="C18" s="43"/>
      <c r="D18" s="43"/>
      <c r="E18" s="45" t="s">
        <v>1502</v>
      </c>
      <c r="F18" s="43"/>
      <c r="G18" s="43"/>
      <c r="H18" s="43"/>
      <c r="I18" s="43"/>
      <c r="J18" s="44"/>
    </row>
    <row r="19" ht="120">
      <c r="A19" s="35" t="s">
        <v>181</v>
      </c>
      <c r="B19" s="42"/>
      <c r="C19" s="43"/>
      <c r="D19" s="43"/>
      <c r="E19" s="37" t="s">
        <v>573</v>
      </c>
      <c r="F19" s="43"/>
      <c r="G19" s="43"/>
      <c r="H19" s="43"/>
      <c r="I19" s="43"/>
      <c r="J19" s="44"/>
    </row>
    <row r="20">
      <c r="A20" s="35" t="s">
        <v>171</v>
      </c>
      <c r="B20" s="35">
        <v>3</v>
      </c>
      <c r="C20" s="36" t="s">
        <v>372</v>
      </c>
      <c r="D20" s="35" t="s">
        <v>173</v>
      </c>
      <c r="E20" s="37" t="s">
        <v>373</v>
      </c>
      <c r="F20" s="38" t="s">
        <v>241</v>
      </c>
      <c r="G20" s="39">
        <v>168.80000000000001</v>
      </c>
      <c r="H20" s="40">
        <v>0</v>
      </c>
      <c r="I20" s="40">
        <f>ROUND(G20*H20,P4)</f>
        <v>0</v>
      </c>
      <c r="J20" s="38" t="s">
        <v>176</v>
      </c>
      <c r="O20" s="41">
        <f>I20*0.21</f>
        <v>0</v>
      </c>
      <c r="P20">
        <v>3</v>
      </c>
    </row>
    <row r="21">
      <c r="A21" s="35" t="s">
        <v>177</v>
      </c>
      <c r="B21" s="42"/>
      <c r="C21" s="43"/>
      <c r="D21" s="43"/>
      <c r="E21" s="37" t="s">
        <v>374</v>
      </c>
      <c r="F21" s="43"/>
      <c r="G21" s="43"/>
      <c r="H21" s="43"/>
      <c r="I21" s="43"/>
      <c r="J21" s="44"/>
    </row>
    <row r="22">
      <c r="A22" s="35" t="s">
        <v>179</v>
      </c>
      <c r="B22" s="42"/>
      <c r="C22" s="43"/>
      <c r="D22" s="43"/>
      <c r="E22" s="45" t="s">
        <v>1503</v>
      </c>
      <c r="F22" s="43"/>
      <c r="G22" s="43"/>
      <c r="H22" s="43"/>
      <c r="I22" s="43"/>
      <c r="J22" s="44"/>
    </row>
    <row r="23" ht="75">
      <c r="A23" s="35" t="s">
        <v>181</v>
      </c>
      <c r="B23" s="42"/>
      <c r="C23" s="43"/>
      <c r="D23" s="43"/>
      <c r="E23" s="37" t="s">
        <v>376</v>
      </c>
      <c r="F23" s="43"/>
      <c r="G23" s="43"/>
      <c r="H23" s="43"/>
      <c r="I23" s="43"/>
      <c r="J23" s="44"/>
    </row>
    <row r="24">
      <c r="A24" s="35" t="s">
        <v>171</v>
      </c>
      <c r="B24" s="35">
        <v>4</v>
      </c>
      <c r="C24" s="36" t="s">
        <v>377</v>
      </c>
      <c r="D24" s="35" t="s">
        <v>173</v>
      </c>
      <c r="E24" s="37" t="s">
        <v>378</v>
      </c>
      <c r="F24" s="38" t="s">
        <v>241</v>
      </c>
      <c r="G24" s="39">
        <v>154.69999999999999</v>
      </c>
      <c r="H24" s="40">
        <v>0</v>
      </c>
      <c r="I24" s="40">
        <f>ROUND(G24*H24,P4)</f>
        <v>0</v>
      </c>
      <c r="J24" s="38" t="s">
        <v>176</v>
      </c>
      <c r="O24" s="41">
        <f>I24*0.21</f>
        <v>0</v>
      </c>
      <c r="P24">
        <v>3</v>
      </c>
    </row>
    <row r="25">
      <c r="A25" s="35" t="s">
        <v>177</v>
      </c>
      <c r="B25" s="42"/>
      <c r="C25" s="43"/>
      <c r="D25" s="43"/>
      <c r="E25" s="37" t="s">
        <v>662</v>
      </c>
      <c r="F25" s="43"/>
      <c r="G25" s="43"/>
      <c r="H25" s="43"/>
      <c r="I25" s="43"/>
      <c r="J25" s="44"/>
    </row>
    <row r="26">
      <c r="A26" s="35" t="s">
        <v>179</v>
      </c>
      <c r="B26" s="42"/>
      <c r="C26" s="43"/>
      <c r="D26" s="43"/>
      <c r="E26" s="45" t="s">
        <v>1504</v>
      </c>
      <c r="F26" s="43"/>
      <c r="G26" s="43"/>
      <c r="H26" s="43"/>
      <c r="I26" s="43"/>
      <c r="J26" s="44"/>
    </row>
    <row r="27" ht="409.5">
      <c r="A27" s="35" t="s">
        <v>181</v>
      </c>
      <c r="B27" s="42"/>
      <c r="C27" s="43"/>
      <c r="D27" s="43"/>
      <c r="E27" s="37" t="s">
        <v>381</v>
      </c>
      <c r="F27" s="43"/>
      <c r="G27" s="43"/>
      <c r="H27" s="43"/>
      <c r="I27" s="43"/>
      <c r="J27" s="44"/>
    </row>
    <row r="28">
      <c r="A28" s="35" t="s">
        <v>171</v>
      </c>
      <c r="B28" s="35">
        <v>5</v>
      </c>
      <c r="C28" s="36" t="s">
        <v>382</v>
      </c>
      <c r="D28" s="35" t="s">
        <v>173</v>
      </c>
      <c r="E28" s="37" t="s">
        <v>383</v>
      </c>
      <c r="F28" s="38" t="s">
        <v>241</v>
      </c>
      <c r="G28" s="39">
        <v>196.50200000000001</v>
      </c>
      <c r="H28" s="40">
        <v>0</v>
      </c>
      <c r="I28" s="40">
        <f>ROUND(G28*H28,P4)</f>
        <v>0</v>
      </c>
      <c r="J28" s="38" t="s">
        <v>176</v>
      </c>
      <c r="O28" s="41">
        <f>I28*0.21</f>
        <v>0</v>
      </c>
      <c r="P28">
        <v>3</v>
      </c>
    </row>
    <row r="29">
      <c r="A29" s="35" t="s">
        <v>177</v>
      </c>
      <c r="B29" s="42"/>
      <c r="C29" s="43"/>
      <c r="D29" s="43"/>
      <c r="E29" s="37" t="s">
        <v>1137</v>
      </c>
      <c r="F29" s="43"/>
      <c r="G29" s="43"/>
      <c r="H29" s="43"/>
      <c r="I29" s="43"/>
      <c r="J29" s="44"/>
    </row>
    <row r="30" ht="60">
      <c r="A30" s="35" t="s">
        <v>179</v>
      </c>
      <c r="B30" s="42"/>
      <c r="C30" s="43"/>
      <c r="D30" s="43"/>
      <c r="E30" s="45" t="s">
        <v>1505</v>
      </c>
      <c r="F30" s="43"/>
      <c r="G30" s="43"/>
      <c r="H30" s="43"/>
      <c r="I30" s="43"/>
      <c r="J30" s="44"/>
    </row>
    <row r="31" ht="405">
      <c r="A31" s="35" t="s">
        <v>181</v>
      </c>
      <c r="B31" s="42"/>
      <c r="C31" s="43"/>
      <c r="D31" s="43"/>
      <c r="E31" s="37" t="s">
        <v>386</v>
      </c>
      <c r="F31" s="43"/>
      <c r="G31" s="43"/>
      <c r="H31" s="43"/>
      <c r="I31" s="43"/>
      <c r="J31" s="44"/>
    </row>
    <row r="32">
      <c r="A32" s="35" t="s">
        <v>171</v>
      </c>
      <c r="B32" s="35">
        <v>6</v>
      </c>
      <c r="C32" s="36" t="s">
        <v>245</v>
      </c>
      <c r="D32" s="35" t="s">
        <v>173</v>
      </c>
      <c r="E32" s="37" t="s">
        <v>246</v>
      </c>
      <c r="F32" s="38" t="s">
        <v>241</v>
      </c>
      <c r="G32" s="39">
        <v>336.54000000000002</v>
      </c>
      <c r="H32" s="40">
        <v>0</v>
      </c>
      <c r="I32" s="40">
        <f>ROUND(G32*H32,P4)</f>
        <v>0</v>
      </c>
      <c r="J32" s="38" t="s">
        <v>176</v>
      </c>
      <c r="O32" s="41">
        <f>I32*0.21</f>
        <v>0</v>
      </c>
      <c r="P32">
        <v>3</v>
      </c>
    </row>
    <row r="33">
      <c r="A33" s="35" t="s">
        <v>177</v>
      </c>
      <c r="B33" s="42"/>
      <c r="C33" s="43"/>
      <c r="D33" s="43"/>
      <c r="E33" s="37" t="s">
        <v>247</v>
      </c>
      <c r="F33" s="43"/>
      <c r="G33" s="43"/>
      <c r="H33" s="43"/>
      <c r="I33" s="43"/>
      <c r="J33" s="44"/>
    </row>
    <row r="34" ht="60">
      <c r="A34" s="35" t="s">
        <v>179</v>
      </c>
      <c r="B34" s="42"/>
      <c r="C34" s="43"/>
      <c r="D34" s="43"/>
      <c r="E34" s="45" t="s">
        <v>1506</v>
      </c>
      <c r="F34" s="43"/>
      <c r="G34" s="43"/>
      <c r="H34" s="43"/>
      <c r="I34" s="43"/>
      <c r="J34" s="44"/>
    </row>
    <row r="35" ht="270">
      <c r="A35" s="35" t="s">
        <v>181</v>
      </c>
      <c r="B35" s="42"/>
      <c r="C35" s="43"/>
      <c r="D35" s="43"/>
      <c r="E35" s="37" t="s">
        <v>248</v>
      </c>
      <c r="F35" s="43"/>
      <c r="G35" s="43"/>
      <c r="H35" s="43"/>
      <c r="I35" s="43"/>
      <c r="J35" s="44"/>
    </row>
    <row r="36" ht="30">
      <c r="A36" s="35" t="s">
        <v>171</v>
      </c>
      <c r="B36" s="35">
        <v>7</v>
      </c>
      <c r="C36" s="36" t="s">
        <v>863</v>
      </c>
      <c r="D36" s="35" t="s">
        <v>173</v>
      </c>
      <c r="E36" s="37" t="s">
        <v>864</v>
      </c>
      <c r="F36" s="38" t="s">
        <v>241</v>
      </c>
      <c r="G36" s="39">
        <v>27.699999999999999</v>
      </c>
      <c r="H36" s="40">
        <v>0</v>
      </c>
      <c r="I36" s="40">
        <f>ROUND(G36*H36,P4)</f>
        <v>0</v>
      </c>
      <c r="J36" s="38" t="s">
        <v>176</v>
      </c>
      <c r="O36" s="41">
        <f>I36*0.21</f>
        <v>0</v>
      </c>
      <c r="P36">
        <v>3</v>
      </c>
    </row>
    <row r="37" ht="75">
      <c r="A37" s="35" t="s">
        <v>177</v>
      </c>
      <c r="B37" s="42"/>
      <c r="C37" s="43"/>
      <c r="D37" s="43"/>
      <c r="E37" s="37" t="s">
        <v>865</v>
      </c>
      <c r="F37" s="43"/>
      <c r="G37" s="43"/>
      <c r="H37" s="43"/>
      <c r="I37" s="43"/>
      <c r="J37" s="44"/>
    </row>
    <row r="38">
      <c r="A38" s="35" t="s">
        <v>179</v>
      </c>
      <c r="B38" s="42"/>
      <c r="C38" s="43"/>
      <c r="D38" s="43"/>
      <c r="E38" s="45" t="s">
        <v>1507</v>
      </c>
      <c r="F38" s="43"/>
      <c r="G38" s="43"/>
      <c r="H38" s="43"/>
      <c r="I38" s="43"/>
      <c r="J38" s="44"/>
    </row>
    <row r="39" ht="270">
      <c r="A39" s="35" t="s">
        <v>181</v>
      </c>
      <c r="B39" s="42"/>
      <c r="C39" s="43"/>
      <c r="D39" s="43"/>
      <c r="E39" s="37" t="s">
        <v>248</v>
      </c>
      <c r="F39" s="43"/>
      <c r="G39" s="43"/>
      <c r="H39" s="43"/>
      <c r="I39" s="43"/>
      <c r="J39" s="44"/>
    </row>
    <row r="40">
      <c r="A40" s="35" t="s">
        <v>171</v>
      </c>
      <c r="B40" s="35">
        <v>8</v>
      </c>
      <c r="C40" s="36" t="s">
        <v>403</v>
      </c>
      <c r="D40" s="35" t="s">
        <v>173</v>
      </c>
      <c r="E40" s="37" t="s">
        <v>404</v>
      </c>
      <c r="F40" s="38" t="s">
        <v>241</v>
      </c>
      <c r="G40" s="39">
        <v>18.199999999999999</v>
      </c>
      <c r="H40" s="40">
        <v>0</v>
      </c>
      <c r="I40" s="40">
        <f>ROUND(G40*H40,P4)</f>
        <v>0</v>
      </c>
      <c r="J40" s="38" t="s">
        <v>176</v>
      </c>
      <c r="O40" s="41">
        <f>I40*0.21</f>
        <v>0</v>
      </c>
      <c r="P40">
        <v>3</v>
      </c>
    </row>
    <row r="41" ht="60">
      <c r="A41" s="35" t="s">
        <v>177</v>
      </c>
      <c r="B41" s="42"/>
      <c r="C41" s="43"/>
      <c r="D41" s="43"/>
      <c r="E41" s="37" t="s">
        <v>405</v>
      </c>
      <c r="F41" s="43"/>
      <c r="G41" s="43"/>
      <c r="H41" s="43"/>
      <c r="I41" s="43"/>
      <c r="J41" s="44"/>
    </row>
    <row r="42">
      <c r="A42" s="35" t="s">
        <v>179</v>
      </c>
      <c r="B42" s="42"/>
      <c r="C42" s="43"/>
      <c r="D42" s="43"/>
      <c r="E42" s="45" t="s">
        <v>1508</v>
      </c>
      <c r="F42" s="43"/>
      <c r="G42" s="43"/>
      <c r="H42" s="43"/>
      <c r="I42" s="43"/>
      <c r="J42" s="44"/>
    </row>
    <row r="43" ht="345">
      <c r="A43" s="35" t="s">
        <v>181</v>
      </c>
      <c r="B43" s="42"/>
      <c r="C43" s="43"/>
      <c r="D43" s="43"/>
      <c r="E43" s="37" t="s">
        <v>407</v>
      </c>
      <c r="F43" s="43"/>
      <c r="G43" s="43"/>
      <c r="H43" s="43"/>
      <c r="I43" s="43"/>
      <c r="J43" s="44"/>
    </row>
    <row r="44">
      <c r="A44" s="35" t="s">
        <v>171</v>
      </c>
      <c r="B44" s="35">
        <v>9</v>
      </c>
      <c r="C44" s="36" t="s">
        <v>408</v>
      </c>
      <c r="D44" s="35" t="s">
        <v>173</v>
      </c>
      <c r="E44" s="37" t="s">
        <v>409</v>
      </c>
      <c r="F44" s="38" t="s">
        <v>303</v>
      </c>
      <c r="G44" s="39">
        <v>362</v>
      </c>
      <c r="H44" s="40">
        <v>0</v>
      </c>
      <c r="I44" s="40">
        <f>ROUND(G44*H44,P4)</f>
        <v>0</v>
      </c>
      <c r="J44" s="38" t="s">
        <v>176</v>
      </c>
      <c r="O44" s="41">
        <f>I44*0.21</f>
        <v>0</v>
      </c>
      <c r="P44">
        <v>3</v>
      </c>
    </row>
    <row r="45">
      <c r="A45" s="35" t="s">
        <v>177</v>
      </c>
      <c r="B45" s="42"/>
      <c r="C45" s="43"/>
      <c r="D45" s="43"/>
      <c r="E45" s="37" t="s">
        <v>1141</v>
      </c>
      <c r="F45" s="43"/>
      <c r="G45" s="43"/>
      <c r="H45" s="43"/>
      <c r="I45" s="43"/>
      <c r="J45" s="44"/>
    </row>
    <row r="46" ht="45">
      <c r="A46" s="35" t="s">
        <v>179</v>
      </c>
      <c r="B46" s="42"/>
      <c r="C46" s="43"/>
      <c r="D46" s="43"/>
      <c r="E46" s="45" t="s">
        <v>1509</v>
      </c>
      <c r="F46" s="43"/>
      <c r="G46" s="43"/>
      <c r="H46" s="43"/>
      <c r="I46" s="43"/>
      <c r="J46" s="44"/>
    </row>
    <row r="47" ht="75">
      <c r="A47" s="35" t="s">
        <v>181</v>
      </c>
      <c r="B47" s="42"/>
      <c r="C47" s="43"/>
      <c r="D47" s="43"/>
      <c r="E47" s="37" t="s">
        <v>412</v>
      </c>
      <c r="F47" s="43"/>
      <c r="G47" s="43"/>
      <c r="H47" s="43"/>
      <c r="I47" s="43"/>
      <c r="J47" s="44"/>
    </row>
    <row r="48">
      <c r="A48" s="35" t="s">
        <v>171</v>
      </c>
      <c r="B48" s="35">
        <v>10</v>
      </c>
      <c r="C48" s="36" t="s">
        <v>413</v>
      </c>
      <c r="D48" s="35" t="s">
        <v>173</v>
      </c>
      <c r="E48" s="37" t="s">
        <v>414</v>
      </c>
      <c r="F48" s="38" t="s">
        <v>303</v>
      </c>
      <c r="G48" s="39">
        <v>162.61000000000001</v>
      </c>
      <c r="H48" s="40">
        <v>0</v>
      </c>
      <c r="I48" s="40">
        <f>ROUND(G48*H48,P4)</f>
        <v>0</v>
      </c>
      <c r="J48" s="38" t="s">
        <v>176</v>
      </c>
      <c r="O48" s="41">
        <f>I48*0.21</f>
        <v>0</v>
      </c>
      <c r="P48">
        <v>3</v>
      </c>
    </row>
    <row r="49">
      <c r="A49" s="35" t="s">
        <v>177</v>
      </c>
      <c r="B49" s="42"/>
      <c r="C49" s="43"/>
      <c r="D49" s="43"/>
      <c r="E49" s="37" t="s">
        <v>415</v>
      </c>
      <c r="F49" s="43"/>
      <c r="G49" s="43"/>
      <c r="H49" s="43"/>
      <c r="I49" s="43"/>
      <c r="J49" s="44"/>
    </row>
    <row r="50">
      <c r="A50" s="35" t="s">
        <v>179</v>
      </c>
      <c r="B50" s="42"/>
      <c r="C50" s="43"/>
      <c r="D50" s="43"/>
      <c r="E50" s="45" t="s">
        <v>1510</v>
      </c>
      <c r="F50" s="43"/>
      <c r="G50" s="43"/>
      <c r="H50" s="43"/>
      <c r="I50" s="43"/>
      <c r="J50" s="44"/>
    </row>
    <row r="51" ht="75">
      <c r="A51" s="35" t="s">
        <v>181</v>
      </c>
      <c r="B51" s="42"/>
      <c r="C51" s="43"/>
      <c r="D51" s="43"/>
      <c r="E51" s="37" t="s">
        <v>417</v>
      </c>
      <c r="F51" s="43"/>
      <c r="G51" s="43"/>
      <c r="H51" s="43"/>
      <c r="I51" s="43"/>
      <c r="J51" s="44"/>
    </row>
    <row r="52">
      <c r="A52" s="35" t="s">
        <v>171</v>
      </c>
      <c r="B52" s="35">
        <v>11</v>
      </c>
      <c r="C52" s="36" t="s">
        <v>418</v>
      </c>
      <c r="D52" s="35" t="s">
        <v>173</v>
      </c>
      <c r="E52" s="37" t="s">
        <v>419</v>
      </c>
      <c r="F52" s="38" t="s">
        <v>241</v>
      </c>
      <c r="G52" s="39">
        <v>144.41</v>
      </c>
      <c r="H52" s="40">
        <v>0</v>
      </c>
      <c r="I52" s="40">
        <f>ROUND(G52*H52,P4)</f>
        <v>0</v>
      </c>
      <c r="J52" s="38" t="s">
        <v>176</v>
      </c>
      <c r="O52" s="41">
        <f>I52*0.21</f>
        <v>0</v>
      </c>
      <c r="P52">
        <v>3</v>
      </c>
    </row>
    <row r="53">
      <c r="A53" s="35" t="s">
        <v>177</v>
      </c>
      <c r="B53" s="42"/>
      <c r="C53" s="43"/>
      <c r="D53" s="43"/>
      <c r="E53" s="37" t="s">
        <v>420</v>
      </c>
      <c r="F53" s="43"/>
      <c r="G53" s="43"/>
      <c r="H53" s="43"/>
      <c r="I53" s="43"/>
      <c r="J53" s="44"/>
    </row>
    <row r="54">
      <c r="A54" s="35" t="s">
        <v>179</v>
      </c>
      <c r="B54" s="42"/>
      <c r="C54" s="43"/>
      <c r="D54" s="43"/>
      <c r="E54" s="45" t="s">
        <v>1511</v>
      </c>
      <c r="F54" s="43"/>
      <c r="G54" s="43"/>
      <c r="H54" s="43"/>
      <c r="I54" s="43"/>
      <c r="J54" s="44"/>
    </row>
    <row r="55" ht="45">
      <c r="A55" s="35" t="s">
        <v>181</v>
      </c>
      <c r="B55" s="42"/>
      <c r="C55" s="43"/>
      <c r="D55" s="43"/>
      <c r="E55" s="37" t="s">
        <v>422</v>
      </c>
      <c r="F55" s="43"/>
      <c r="G55" s="43"/>
      <c r="H55" s="43"/>
      <c r="I55" s="43"/>
      <c r="J55" s="44"/>
    </row>
    <row r="56">
      <c r="A56" s="29" t="s">
        <v>168</v>
      </c>
      <c r="B56" s="30"/>
      <c r="C56" s="31" t="s">
        <v>259</v>
      </c>
      <c r="D56" s="32"/>
      <c r="E56" s="29" t="s">
        <v>260</v>
      </c>
      <c r="F56" s="32"/>
      <c r="G56" s="32"/>
      <c r="H56" s="32"/>
      <c r="I56" s="33">
        <f>SUMIFS(I57:I64,A57:A64,"P")</f>
        <v>0</v>
      </c>
      <c r="J56" s="34"/>
    </row>
    <row r="57">
      <c r="A57" s="35" t="s">
        <v>171</v>
      </c>
      <c r="B57" s="35">
        <v>12</v>
      </c>
      <c r="C57" s="36" t="s">
        <v>428</v>
      </c>
      <c r="D57" s="35" t="s">
        <v>173</v>
      </c>
      <c r="E57" s="37" t="s">
        <v>429</v>
      </c>
      <c r="F57" s="38" t="s">
        <v>241</v>
      </c>
      <c r="G57" s="39">
        <v>153.30000000000001</v>
      </c>
      <c r="H57" s="40">
        <v>0</v>
      </c>
      <c r="I57" s="40">
        <f>ROUND(G57*H57,P4)</f>
        <v>0</v>
      </c>
      <c r="J57" s="38" t="s">
        <v>176</v>
      </c>
      <c r="O57" s="41">
        <f>I57*0.21</f>
        <v>0</v>
      </c>
      <c r="P57">
        <v>3</v>
      </c>
    </row>
    <row r="58" ht="30">
      <c r="A58" s="35" t="s">
        <v>177</v>
      </c>
      <c r="B58" s="42"/>
      <c r="C58" s="43"/>
      <c r="D58" s="43"/>
      <c r="E58" s="37" t="s">
        <v>1061</v>
      </c>
      <c r="F58" s="43"/>
      <c r="G58" s="43"/>
      <c r="H58" s="43"/>
      <c r="I58" s="43"/>
      <c r="J58" s="44"/>
    </row>
    <row r="59">
      <c r="A59" s="35" t="s">
        <v>179</v>
      </c>
      <c r="B59" s="42"/>
      <c r="C59" s="43"/>
      <c r="D59" s="43"/>
      <c r="E59" s="45" t="s">
        <v>1512</v>
      </c>
      <c r="F59" s="43"/>
      <c r="G59" s="43"/>
      <c r="H59" s="43"/>
      <c r="I59" s="43"/>
      <c r="J59" s="44"/>
    </row>
    <row r="60" ht="105">
      <c r="A60" s="35" t="s">
        <v>181</v>
      </c>
      <c r="B60" s="42"/>
      <c r="C60" s="43"/>
      <c r="D60" s="43"/>
      <c r="E60" s="37" t="s">
        <v>286</v>
      </c>
      <c r="F60" s="43"/>
      <c r="G60" s="43"/>
      <c r="H60" s="43"/>
      <c r="I60" s="43"/>
      <c r="J60" s="44"/>
    </row>
    <row r="61">
      <c r="A61" s="35" t="s">
        <v>171</v>
      </c>
      <c r="B61" s="35">
        <v>13</v>
      </c>
      <c r="C61" s="36" t="s">
        <v>432</v>
      </c>
      <c r="D61" s="35" t="s">
        <v>173</v>
      </c>
      <c r="E61" s="37" t="s">
        <v>433</v>
      </c>
      <c r="F61" s="38" t="s">
        <v>303</v>
      </c>
      <c r="G61" s="39">
        <v>724</v>
      </c>
      <c r="H61" s="40">
        <v>0</v>
      </c>
      <c r="I61" s="40">
        <f>ROUND(G61*H61,P4)</f>
        <v>0</v>
      </c>
      <c r="J61" s="38" t="s">
        <v>271</v>
      </c>
      <c r="O61" s="41">
        <f>I61*0.21</f>
        <v>0</v>
      </c>
      <c r="P61">
        <v>3</v>
      </c>
    </row>
    <row r="62" ht="75">
      <c r="A62" s="35" t="s">
        <v>177</v>
      </c>
      <c r="B62" s="42"/>
      <c r="C62" s="43"/>
      <c r="D62" s="43"/>
      <c r="E62" s="37" t="s">
        <v>434</v>
      </c>
      <c r="F62" s="43"/>
      <c r="G62" s="43"/>
      <c r="H62" s="43"/>
      <c r="I62" s="43"/>
      <c r="J62" s="44"/>
    </row>
    <row r="63">
      <c r="A63" s="35" t="s">
        <v>179</v>
      </c>
      <c r="B63" s="42"/>
      <c r="C63" s="43"/>
      <c r="D63" s="43"/>
      <c r="E63" s="45" t="s">
        <v>1513</v>
      </c>
      <c r="F63" s="43"/>
      <c r="G63" s="43"/>
      <c r="H63" s="43"/>
      <c r="I63" s="43"/>
      <c r="J63" s="44"/>
    </row>
    <row r="64" ht="150">
      <c r="A64" s="35" t="s">
        <v>181</v>
      </c>
      <c r="B64" s="42"/>
      <c r="C64" s="43"/>
      <c r="D64" s="43"/>
      <c r="E64" s="37" t="s">
        <v>435</v>
      </c>
      <c r="F64" s="43"/>
      <c r="G64" s="43"/>
      <c r="H64" s="43"/>
      <c r="I64" s="43"/>
      <c r="J64" s="44"/>
    </row>
    <row r="65">
      <c r="A65" s="29" t="s">
        <v>168</v>
      </c>
      <c r="B65" s="30"/>
      <c r="C65" s="31" t="s">
        <v>462</v>
      </c>
      <c r="D65" s="32"/>
      <c r="E65" s="29" t="s">
        <v>56</v>
      </c>
      <c r="F65" s="32"/>
      <c r="G65" s="32"/>
      <c r="H65" s="32"/>
      <c r="I65" s="33">
        <f>SUMIFS(I66:I89,A66:A89,"P")</f>
        <v>0</v>
      </c>
      <c r="J65" s="34"/>
    </row>
    <row r="66">
      <c r="A66" s="35" t="s">
        <v>171</v>
      </c>
      <c r="B66" s="35">
        <v>14</v>
      </c>
      <c r="C66" s="36" t="s">
        <v>468</v>
      </c>
      <c r="D66" s="35" t="s">
        <v>173</v>
      </c>
      <c r="E66" s="37" t="s">
        <v>469</v>
      </c>
      <c r="F66" s="38" t="s">
        <v>303</v>
      </c>
      <c r="G66" s="39">
        <v>269.5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>
      <c r="A67" s="35" t="s">
        <v>177</v>
      </c>
      <c r="B67" s="42"/>
      <c r="C67" s="43"/>
      <c r="D67" s="43"/>
      <c r="E67" s="37" t="s">
        <v>1150</v>
      </c>
      <c r="F67" s="43"/>
      <c r="G67" s="43"/>
      <c r="H67" s="43"/>
      <c r="I67" s="43"/>
      <c r="J67" s="44"/>
    </row>
    <row r="68">
      <c r="A68" s="35" t="s">
        <v>179</v>
      </c>
      <c r="B68" s="42"/>
      <c r="C68" s="43"/>
      <c r="D68" s="43"/>
      <c r="E68" s="45" t="s">
        <v>1514</v>
      </c>
      <c r="F68" s="43"/>
      <c r="G68" s="43"/>
      <c r="H68" s="43"/>
      <c r="I68" s="43"/>
      <c r="J68" s="44"/>
    </row>
    <row r="69" ht="90">
      <c r="A69" s="35" t="s">
        <v>181</v>
      </c>
      <c r="B69" s="42"/>
      <c r="C69" s="43"/>
      <c r="D69" s="43"/>
      <c r="E69" s="37" t="s">
        <v>467</v>
      </c>
      <c r="F69" s="43"/>
      <c r="G69" s="43"/>
      <c r="H69" s="43"/>
      <c r="I69" s="43"/>
      <c r="J69" s="44"/>
    </row>
    <row r="70" ht="30">
      <c r="A70" s="35" t="s">
        <v>171</v>
      </c>
      <c r="B70" s="35">
        <v>15</v>
      </c>
      <c r="C70" s="36" t="s">
        <v>1152</v>
      </c>
      <c r="D70" s="35" t="s">
        <v>173</v>
      </c>
      <c r="E70" s="37" t="s">
        <v>1153</v>
      </c>
      <c r="F70" s="38" t="s">
        <v>303</v>
      </c>
      <c r="G70" s="39">
        <v>215.59999999999999</v>
      </c>
      <c r="H70" s="40">
        <v>0</v>
      </c>
      <c r="I70" s="40">
        <f>ROUND(G70*H70,P4)</f>
        <v>0</v>
      </c>
      <c r="J70" s="38" t="s">
        <v>176</v>
      </c>
      <c r="O70" s="41">
        <f>I70*0.21</f>
        <v>0</v>
      </c>
      <c r="P70">
        <v>3</v>
      </c>
    </row>
    <row r="71">
      <c r="A71" s="35" t="s">
        <v>177</v>
      </c>
      <c r="B71" s="42"/>
      <c r="C71" s="43"/>
      <c r="D71" s="43"/>
      <c r="E71" s="37" t="s">
        <v>1154</v>
      </c>
      <c r="F71" s="43"/>
      <c r="G71" s="43"/>
      <c r="H71" s="43"/>
      <c r="I71" s="43"/>
      <c r="J71" s="44"/>
    </row>
    <row r="72">
      <c r="A72" s="35" t="s">
        <v>179</v>
      </c>
      <c r="B72" s="42"/>
      <c r="C72" s="43"/>
      <c r="D72" s="43"/>
      <c r="E72" s="45" t="s">
        <v>1515</v>
      </c>
      <c r="F72" s="43"/>
      <c r="G72" s="43"/>
      <c r="H72" s="43"/>
      <c r="I72" s="43"/>
      <c r="J72" s="44"/>
    </row>
    <row r="73" ht="150">
      <c r="A73" s="35" t="s">
        <v>181</v>
      </c>
      <c r="B73" s="42"/>
      <c r="C73" s="43"/>
      <c r="D73" s="43"/>
      <c r="E73" s="37" t="s">
        <v>1156</v>
      </c>
      <c r="F73" s="43"/>
      <c r="G73" s="43"/>
      <c r="H73" s="43"/>
      <c r="I73" s="43"/>
      <c r="J73" s="44"/>
    </row>
    <row r="74">
      <c r="A74" s="35" t="s">
        <v>171</v>
      </c>
      <c r="B74" s="35">
        <v>16</v>
      </c>
      <c r="C74" s="36" t="s">
        <v>472</v>
      </c>
      <c r="D74" s="35" t="s">
        <v>173</v>
      </c>
      <c r="E74" s="37" t="s">
        <v>473</v>
      </c>
      <c r="F74" s="38" t="s">
        <v>303</v>
      </c>
      <c r="G74" s="39">
        <v>71.900000000000006</v>
      </c>
      <c r="H74" s="40">
        <v>0</v>
      </c>
      <c r="I74" s="40">
        <f>ROUND(G74*H74,P4)</f>
        <v>0</v>
      </c>
      <c r="J74" s="38" t="s">
        <v>271</v>
      </c>
      <c r="O74" s="41">
        <f>I74*0.21</f>
        <v>0</v>
      </c>
      <c r="P74">
        <v>3</v>
      </c>
    </row>
    <row r="75">
      <c r="A75" s="35" t="s">
        <v>177</v>
      </c>
      <c r="B75" s="42"/>
      <c r="C75" s="43"/>
      <c r="D75" s="43"/>
      <c r="E75" s="37" t="s">
        <v>474</v>
      </c>
      <c r="F75" s="43"/>
      <c r="G75" s="43"/>
      <c r="H75" s="43"/>
      <c r="I75" s="43"/>
      <c r="J75" s="44"/>
    </row>
    <row r="76">
      <c r="A76" s="35" t="s">
        <v>179</v>
      </c>
      <c r="B76" s="42"/>
      <c r="C76" s="43"/>
      <c r="D76" s="43"/>
      <c r="E76" s="45" t="s">
        <v>1516</v>
      </c>
      <c r="F76" s="43"/>
      <c r="G76" s="43"/>
      <c r="H76" s="43"/>
      <c r="I76" s="43"/>
      <c r="J76" s="44"/>
    </row>
    <row r="77" ht="120">
      <c r="A77" s="35" t="s">
        <v>181</v>
      </c>
      <c r="B77" s="42"/>
      <c r="C77" s="43"/>
      <c r="D77" s="43"/>
      <c r="E77" s="37" t="s">
        <v>476</v>
      </c>
      <c r="F77" s="43"/>
      <c r="G77" s="43"/>
      <c r="H77" s="43"/>
      <c r="I77" s="43"/>
      <c r="J77" s="44"/>
    </row>
    <row r="78">
      <c r="A78" s="35" t="s">
        <v>171</v>
      </c>
      <c r="B78" s="35">
        <v>17</v>
      </c>
      <c r="C78" s="36" t="s">
        <v>477</v>
      </c>
      <c r="D78" s="35" t="s">
        <v>173</v>
      </c>
      <c r="E78" s="37" t="s">
        <v>478</v>
      </c>
      <c r="F78" s="38" t="s">
        <v>303</v>
      </c>
      <c r="G78" s="39">
        <v>247.94</v>
      </c>
      <c r="H78" s="40">
        <v>0</v>
      </c>
      <c r="I78" s="40">
        <f>ROUND(G78*H78,P4)</f>
        <v>0</v>
      </c>
      <c r="J78" s="38" t="s">
        <v>176</v>
      </c>
      <c r="O78" s="41">
        <f>I78*0.21</f>
        <v>0</v>
      </c>
      <c r="P78">
        <v>3</v>
      </c>
    </row>
    <row r="79" ht="30">
      <c r="A79" s="35" t="s">
        <v>177</v>
      </c>
      <c r="B79" s="42"/>
      <c r="C79" s="43"/>
      <c r="D79" s="43"/>
      <c r="E79" s="37" t="s">
        <v>479</v>
      </c>
      <c r="F79" s="43"/>
      <c r="G79" s="43"/>
      <c r="H79" s="43"/>
      <c r="I79" s="43"/>
      <c r="J79" s="44"/>
    </row>
    <row r="80">
      <c r="A80" s="35" t="s">
        <v>179</v>
      </c>
      <c r="B80" s="42"/>
      <c r="C80" s="43"/>
      <c r="D80" s="43"/>
      <c r="E80" s="45" t="s">
        <v>1517</v>
      </c>
      <c r="F80" s="43"/>
      <c r="G80" s="43"/>
      <c r="H80" s="43"/>
      <c r="I80" s="43"/>
      <c r="J80" s="44"/>
    </row>
    <row r="81" ht="120">
      <c r="A81" s="35" t="s">
        <v>181</v>
      </c>
      <c r="B81" s="42"/>
      <c r="C81" s="43"/>
      <c r="D81" s="43"/>
      <c r="E81" s="37" t="s">
        <v>481</v>
      </c>
      <c r="F81" s="43"/>
      <c r="G81" s="43"/>
      <c r="H81" s="43"/>
      <c r="I81" s="43"/>
      <c r="J81" s="44"/>
    </row>
    <row r="82">
      <c r="A82" s="35" t="s">
        <v>171</v>
      </c>
      <c r="B82" s="35">
        <v>18</v>
      </c>
      <c r="C82" s="36" t="s">
        <v>1159</v>
      </c>
      <c r="D82" s="35" t="s">
        <v>173</v>
      </c>
      <c r="E82" s="37" t="s">
        <v>1160</v>
      </c>
      <c r="F82" s="38" t="s">
        <v>303</v>
      </c>
      <c r="G82" s="39">
        <v>215.59999999999999</v>
      </c>
      <c r="H82" s="40">
        <v>0</v>
      </c>
      <c r="I82" s="40">
        <f>ROUND(G82*H82,P4)</f>
        <v>0</v>
      </c>
      <c r="J82" s="38" t="s">
        <v>176</v>
      </c>
      <c r="O82" s="41">
        <f>I82*0.21</f>
        <v>0</v>
      </c>
      <c r="P82">
        <v>3</v>
      </c>
    </row>
    <row r="83" ht="45">
      <c r="A83" s="35" t="s">
        <v>177</v>
      </c>
      <c r="B83" s="42"/>
      <c r="C83" s="43"/>
      <c r="D83" s="43"/>
      <c r="E83" s="37" t="s">
        <v>1161</v>
      </c>
      <c r="F83" s="43"/>
      <c r="G83" s="43"/>
      <c r="H83" s="43"/>
      <c r="I83" s="43"/>
      <c r="J83" s="44"/>
    </row>
    <row r="84">
      <c r="A84" s="35" t="s">
        <v>179</v>
      </c>
      <c r="B84" s="42"/>
      <c r="C84" s="43"/>
      <c r="D84" s="43"/>
      <c r="E84" s="45" t="s">
        <v>1518</v>
      </c>
      <c r="F84" s="43"/>
      <c r="G84" s="43"/>
      <c r="H84" s="43"/>
      <c r="I84" s="43"/>
      <c r="J84" s="44"/>
    </row>
    <row r="85" ht="120">
      <c r="A85" s="35" t="s">
        <v>181</v>
      </c>
      <c r="B85" s="42"/>
      <c r="C85" s="43"/>
      <c r="D85" s="43"/>
      <c r="E85" s="37" t="s">
        <v>1163</v>
      </c>
      <c r="F85" s="43"/>
      <c r="G85" s="43"/>
      <c r="H85" s="43"/>
      <c r="I85" s="43"/>
      <c r="J85" s="44"/>
    </row>
    <row r="86">
      <c r="A86" s="35" t="s">
        <v>171</v>
      </c>
      <c r="B86" s="35">
        <v>19</v>
      </c>
      <c r="C86" s="36" t="s">
        <v>499</v>
      </c>
      <c r="D86" s="35" t="s">
        <v>173</v>
      </c>
      <c r="E86" s="37" t="s">
        <v>500</v>
      </c>
      <c r="F86" s="38" t="s">
        <v>303</v>
      </c>
      <c r="G86" s="39">
        <v>247.94</v>
      </c>
      <c r="H86" s="40">
        <v>0</v>
      </c>
      <c r="I86" s="40">
        <f>ROUND(G86*H86,P4)</f>
        <v>0</v>
      </c>
      <c r="J86" s="38" t="s">
        <v>176</v>
      </c>
      <c r="O86" s="41">
        <f>I86*0.21</f>
        <v>0</v>
      </c>
      <c r="P86">
        <v>3</v>
      </c>
    </row>
    <row r="87" ht="30">
      <c r="A87" s="35" t="s">
        <v>177</v>
      </c>
      <c r="B87" s="42"/>
      <c r="C87" s="43"/>
      <c r="D87" s="43"/>
      <c r="E87" s="37" t="s">
        <v>1164</v>
      </c>
      <c r="F87" s="43"/>
      <c r="G87" s="43"/>
      <c r="H87" s="43"/>
      <c r="I87" s="43"/>
      <c r="J87" s="44"/>
    </row>
    <row r="88">
      <c r="A88" s="35" t="s">
        <v>179</v>
      </c>
      <c r="B88" s="42"/>
      <c r="C88" s="43"/>
      <c r="D88" s="43"/>
      <c r="E88" s="45" t="s">
        <v>1517</v>
      </c>
      <c r="F88" s="43"/>
      <c r="G88" s="43"/>
      <c r="H88" s="43"/>
      <c r="I88" s="43"/>
      <c r="J88" s="44"/>
    </row>
    <row r="89" ht="75">
      <c r="A89" s="35" t="s">
        <v>181</v>
      </c>
      <c r="B89" s="46"/>
      <c r="C89" s="47"/>
      <c r="D89" s="47"/>
      <c r="E89" s="37" t="s">
        <v>503</v>
      </c>
      <c r="F89" s="47"/>
      <c r="G89" s="47"/>
      <c r="H89" s="47"/>
      <c r="I89" s="47"/>
      <c r="J89" s="48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4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85</v>
      </c>
      <c r="I3" s="23">
        <f>SUMIFS(I10:I79,A10:A79,"SD")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1519</v>
      </c>
      <c r="D4" s="20"/>
      <c r="E4" s="21" t="s">
        <v>1520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234</v>
      </c>
      <c r="C5" s="19" t="s">
        <v>87</v>
      </c>
      <c r="D5" s="20"/>
      <c r="E5" s="21" t="s">
        <v>1521</v>
      </c>
      <c r="F5" s="15"/>
      <c r="G5" s="15"/>
      <c r="H5" s="15"/>
      <c r="I5" s="15"/>
      <c r="J5" s="17"/>
      <c r="O5">
        <v>0.20999999999999999</v>
      </c>
    </row>
    <row r="6">
      <c r="A6" s="3" t="s">
        <v>1252</v>
      </c>
      <c r="B6" s="18" t="s">
        <v>156</v>
      </c>
      <c r="C6" s="19" t="s">
        <v>85</v>
      </c>
      <c r="D6" s="20"/>
      <c r="E6" s="21" t="s">
        <v>86</v>
      </c>
      <c r="F6" s="15"/>
      <c r="G6" s="15"/>
      <c r="H6" s="15"/>
      <c r="I6" s="15"/>
      <c r="J6" s="17"/>
    </row>
    <row r="7">
      <c r="A7" s="24" t="s">
        <v>157</v>
      </c>
      <c r="B7" s="25" t="s">
        <v>158</v>
      </c>
      <c r="C7" s="7" t="s">
        <v>159</v>
      </c>
      <c r="D7" s="7" t="s">
        <v>160</v>
      </c>
      <c r="E7" s="7" t="s">
        <v>161</v>
      </c>
      <c r="F7" s="7" t="s">
        <v>162</v>
      </c>
      <c r="G7" s="7" t="s">
        <v>163</v>
      </c>
      <c r="H7" s="7" t="s">
        <v>164</v>
      </c>
      <c r="I7" s="7"/>
      <c r="J7" s="26" t="s">
        <v>165</v>
      </c>
    </row>
    <row r="8">
      <c r="A8" s="24"/>
      <c r="B8" s="25"/>
      <c r="C8" s="7"/>
      <c r="D8" s="7"/>
      <c r="E8" s="7"/>
      <c r="F8" s="7"/>
      <c r="G8" s="7"/>
      <c r="H8" s="7" t="s">
        <v>166</v>
      </c>
      <c r="I8" s="7" t="s">
        <v>167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168</v>
      </c>
      <c r="B10" s="30"/>
      <c r="C10" s="31" t="s">
        <v>237</v>
      </c>
      <c r="D10" s="32"/>
      <c r="E10" s="29" t="s">
        <v>238</v>
      </c>
      <c r="F10" s="32"/>
      <c r="G10" s="32"/>
      <c r="H10" s="32"/>
      <c r="I10" s="33">
        <f>SUMIFS(I11:I26,A11:A26,"P")</f>
        <v>0</v>
      </c>
      <c r="J10" s="34"/>
    </row>
    <row r="11">
      <c r="A11" s="35" t="s">
        <v>171</v>
      </c>
      <c r="B11" s="35">
        <v>1</v>
      </c>
      <c r="C11" s="36" t="s">
        <v>239</v>
      </c>
      <c r="D11" s="35" t="s">
        <v>173</v>
      </c>
      <c r="E11" s="37" t="s">
        <v>240</v>
      </c>
      <c r="F11" s="38" t="s">
        <v>241</v>
      </c>
      <c r="G11" s="39">
        <v>3.5619999999999998</v>
      </c>
      <c r="H11" s="40">
        <v>0</v>
      </c>
      <c r="I11" s="40">
        <f>ROUND(G11*H11,P4)</f>
        <v>0</v>
      </c>
      <c r="J11" s="38" t="s">
        <v>176</v>
      </c>
      <c r="O11" s="41">
        <f>I11*0.21</f>
        <v>0</v>
      </c>
      <c r="P11">
        <v>3</v>
      </c>
    </row>
    <row r="12">
      <c r="A12" s="35" t="s">
        <v>177</v>
      </c>
      <c r="B12" s="42"/>
      <c r="C12" s="43"/>
      <c r="D12" s="43"/>
      <c r="E12" s="37" t="s">
        <v>242</v>
      </c>
      <c r="F12" s="43"/>
      <c r="G12" s="43"/>
      <c r="H12" s="43"/>
      <c r="I12" s="43"/>
      <c r="J12" s="44"/>
    </row>
    <row r="13" ht="30">
      <c r="A13" s="35" t="s">
        <v>179</v>
      </c>
      <c r="B13" s="42"/>
      <c r="C13" s="43"/>
      <c r="D13" s="43"/>
      <c r="E13" s="45" t="s">
        <v>1522</v>
      </c>
      <c r="F13" s="43"/>
      <c r="G13" s="43"/>
      <c r="H13" s="43"/>
      <c r="I13" s="43"/>
      <c r="J13" s="44"/>
    </row>
    <row r="14" ht="409.5">
      <c r="A14" s="35" t="s">
        <v>181</v>
      </c>
      <c r="B14" s="42"/>
      <c r="C14" s="43"/>
      <c r="D14" s="43"/>
      <c r="E14" s="37" t="s">
        <v>244</v>
      </c>
      <c r="F14" s="43"/>
      <c r="G14" s="43"/>
      <c r="H14" s="43"/>
      <c r="I14" s="43"/>
      <c r="J14" s="44"/>
    </row>
    <row r="15">
      <c r="A15" s="35" t="s">
        <v>171</v>
      </c>
      <c r="B15" s="35">
        <v>2</v>
      </c>
      <c r="C15" s="36" t="s">
        <v>245</v>
      </c>
      <c r="D15" s="35" t="s">
        <v>173</v>
      </c>
      <c r="E15" s="37" t="s">
        <v>246</v>
      </c>
      <c r="F15" s="38" t="s">
        <v>241</v>
      </c>
      <c r="G15" s="39">
        <v>3.5619999999999998</v>
      </c>
      <c r="H15" s="40">
        <v>0</v>
      </c>
      <c r="I15" s="40">
        <f>ROUND(G15*H15,P4)</f>
        <v>0</v>
      </c>
      <c r="J15" s="38" t="s">
        <v>176</v>
      </c>
      <c r="O15" s="41">
        <f>I15*0.21</f>
        <v>0</v>
      </c>
      <c r="P15">
        <v>3</v>
      </c>
    </row>
    <row r="16">
      <c r="A16" s="35" t="s">
        <v>177</v>
      </c>
      <c r="B16" s="42"/>
      <c r="C16" s="43"/>
      <c r="D16" s="43"/>
      <c r="E16" s="37" t="s">
        <v>247</v>
      </c>
      <c r="F16" s="43"/>
      <c r="G16" s="43"/>
      <c r="H16" s="43"/>
      <c r="I16" s="43"/>
      <c r="J16" s="44"/>
    </row>
    <row r="17">
      <c r="A17" s="35" t="s">
        <v>179</v>
      </c>
      <c r="B17" s="42"/>
      <c r="C17" s="43"/>
      <c r="D17" s="43"/>
      <c r="E17" s="45" t="s">
        <v>1523</v>
      </c>
      <c r="F17" s="43"/>
      <c r="G17" s="43"/>
      <c r="H17" s="43"/>
      <c r="I17" s="43"/>
      <c r="J17" s="44"/>
    </row>
    <row r="18" ht="270">
      <c r="A18" s="35" t="s">
        <v>181</v>
      </c>
      <c r="B18" s="42"/>
      <c r="C18" s="43"/>
      <c r="D18" s="43"/>
      <c r="E18" s="37" t="s">
        <v>248</v>
      </c>
      <c r="F18" s="43"/>
      <c r="G18" s="43"/>
      <c r="H18" s="43"/>
      <c r="I18" s="43"/>
      <c r="J18" s="44"/>
    </row>
    <row r="19">
      <c r="A19" s="35" t="s">
        <v>171</v>
      </c>
      <c r="B19" s="35">
        <v>3</v>
      </c>
      <c r="C19" s="36" t="s">
        <v>249</v>
      </c>
      <c r="D19" s="35" t="s">
        <v>173</v>
      </c>
      <c r="E19" s="37" t="s">
        <v>250</v>
      </c>
      <c r="F19" s="38" t="s">
        <v>241</v>
      </c>
      <c r="G19" s="39">
        <v>4.25</v>
      </c>
      <c r="H19" s="40">
        <v>0</v>
      </c>
      <c r="I19" s="40">
        <f>ROUND(G19*H19,P4)</f>
        <v>0</v>
      </c>
      <c r="J19" s="38" t="s">
        <v>176</v>
      </c>
      <c r="O19" s="41">
        <f>I19*0.21</f>
        <v>0</v>
      </c>
      <c r="P19">
        <v>3</v>
      </c>
    </row>
    <row r="20">
      <c r="A20" s="35" t="s">
        <v>177</v>
      </c>
      <c r="B20" s="42"/>
      <c r="C20" s="43"/>
      <c r="D20" s="43"/>
      <c r="E20" s="37" t="s">
        <v>251</v>
      </c>
      <c r="F20" s="43"/>
      <c r="G20" s="43"/>
      <c r="H20" s="43"/>
      <c r="I20" s="43"/>
      <c r="J20" s="44"/>
    </row>
    <row r="21" ht="30">
      <c r="A21" s="35" t="s">
        <v>179</v>
      </c>
      <c r="B21" s="42"/>
      <c r="C21" s="43"/>
      <c r="D21" s="43"/>
      <c r="E21" s="45" t="s">
        <v>1255</v>
      </c>
      <c r="F21" s="43"/>
      <c r="G21" s="43"/>
      <c r="H21" s="43"/>
      <c r="I21" s="43"/>
      <c r="J21" s="44"/>
    </row>
    <row r="22" ht="330">
      <c r="A22" s="35" t="s">
        <v>181</v>
      </c>
      <c r="B22" s="42"/>
      <c r="C22" s="43"/>
      <c r="D22" s="43"/>
      <c r="E22" s="37" t="s">
        <v>253</v>
      </c>
      <c r="F22" s="43"/>
      <c r="G22" s="43"/>
      <c r="H22" s="43"/>
      <c r="I22" s="43"/>
      <c r="J22" s="44"/>
    </row>
    <row r="23">
      <c r="A23" s="35" t="s">
        <v>171</v>
      </c>
      <c r="B23" s="35">
        <v>4</v>
      </c>
      <c r="C23" s="36" t="s">
        <v>254</v>
      </c>
      <c r="D23" s="35" t="s">
        <v>173</v>
      </c>
      <c r="E23" s="37" t="s">
        <v>255</v>
      </c>
      <c r="F23" s="38" t="s">
        <v>241</v>
      </c>
      <c r="G23" s="39">
        <v>46.25</v>
      </c>
      <c r="H23" s="40">
        <v>0</v>
      </c>
      <c r="I23" s="40">
        <f>ROUND(G23*H23,P4)</f>
        <v>0</v>
      </c>
      <c r="J23" s="38" t="s">
        <v>176</v>
      </c>
      <c r="O23" s="41">
        <f>I23*0.21</f>
        <v>0</v>
      </c>
      <c r="P23">
        <v>3</v>
      </c>
    </row>
    <row r="24" ht="30">
      <c r="A24" s="35" t="s">
        <v>177</v>
      </c>
      <c r="B24" s="42"/>
      <c r="C24" s="43"/>
      <c r="D24" s="43"/>
      <c r="E24" s="37" t="s">
        <v>256</v>
      </c>
      <c r="F24" s="43"/>
      <c r="G24" s="43"/>
      <c r="H24" s="43"/>
      <c r="I24" s="43"/>
      <c r="J24" s="44"/>
    </row>
    <row r="25">
      <c r="A25" s="35" t="s">
        <v>179</v>
      </c>
      <c r="B25" s="42"/>
      <c r="C25" s="43"/>
      <c r="D25" s="43"/>
      <c r="E25" s="45" t="s">
        <v>1524</v>
      </c>
      <c r="F25" s="43"/>
      <c r="G25" s="43"/>
      <c r="H25" s="43"/>
      <c r="I25" s="43"/>
      <c r="J25" s="44"/>
    </row>
    <row r="26" ht="409.5">
      <c r="A26" s="35" t="s">
        <v>181</v>
      </c>
      <c r="B26" s="42"/>
      <c r="C26" s="43"/>
      <c r="D26" s="43"/>
      <c r="E26" s="37" t="s">
        <v>258</v>
      </c>
      <c r="F26" s="43"/>
      <c r="G26" s="43"/>
      <c r="H26" s="43"/>
      <c r="I26" s="43"/>
      <c r="J26" s="44"/>
    </row>
    <row r="27">
      <c r="A27" s="29" t="s">
        <v>168</v>
      </c>
      <c r="B27" s="30"/>
      <c r="C27" s="31" t="s">
        <v>259</v>
      </c>
      <c r="D27" s="32"/>
      <c r="E27" s="29" t="s">
        <v>260</v>
      </c>
      <c r="F27" s="32"/>
      <c r="G27" s="32"/>
      <c r="H27" s="32"/>
      <c r="I27" s="33">
        <f>SUMIFS(I28:I31,A28:A31,"P")</f>
        <v>0</v>
      </c>
      <c r="J27" s="34"/>
    </row>
    <row r="28">
      <c r="A28" s="35" t="s">
        <v>171</v>
      </c>
      <c r="B28" s="35">
        <v>5</v>
      </c>
      <c r="C28" s="36" t="s">
        <v>261</v>
      </c>
      <c r="D28" s="35" t="s">
        <v>173</v>
      </c>
      <c r="E28" s="37" t="s">
        <v>262</v>
      </c>
      <c r="F28" s="38" t="s">
        <v>263</v>
      </c>
      <c r="G28" s="39">
        <v>0.014</v>
      </c>
      <c r="H28" s="40">
        <v>0</v>
      </c>
      <c r="I28" s="40">
        <f>ROUND(G28*H28,P4)</f>
        <v>0</v>
      </c>
      <c r="J28" s="38" t="s">
        <v>176</v>
      </c>
      <c r="O28" s="41">
        <f>I28*0.21</f>
        <v>0</v>
      </c>
      <c r="P28">
        <v>3</v>
      </c>
    </row>
    <row r="29" ht="30">
      <c r="A29" s="35" t="s">
        <v>177</v>
      </c>
      <c r="B29" s="42"/>
      <c r="C29" s="43"/>
      <c r="D29" s="43"/>
      <c r="E29" s="37" t="s">
        <v>264</v>
      </c>
      <c r="F29" s="43"/>
      <c r="G29" s="43"/>
      <c r="H29" s="43"/>
      <c r="I29" s="43"/>
      <c r="J29" s="44"/>
    </row>
    <row r="30" ht="30">
      <c r="A30" s="35" t="s">
        <v>179</v>
      </c>
      <c r="B30" s="42"/>
      <c r="C30" s="43"/>
      <c r="D30" s="43"/>
      <c r="E30" s="45" t="s">
        <v>265</v>
      </c>
      <c r="F30" s="43"/>
      <c r="G30" s="43"/>
      <c r="H30" s="43"/>
      <c r="I30" s="43"/>
      <c r="J30" s="44"/>
    </row>
    <row r="31" ht="375">
      <c r="A31" s="35" t="s">
        <v>181</v>
      </c>
      <c r="B31" s="42"/>
      <c r="C31" s="43"/>
      <c r="D31" s="43"/>
      <c r="E31" s="37" t="s">
        <v>266</v>
      </c>
      <c r="F31" s="43"/>
      <c r="G31" s="43"/>
      <c r="H31" s="43"/>
      <c r="I31" s="43"/>
      <c r="J31" s="44"/>
    </row>
    <row r="32">
      <c r="A32" s="29" t="s">
        <v>168</v>
      </c>
      <c r="B32" s="30"/>
      <c r="C32" s="31" t="s">
        <v>267</v>
      </c>
      <c r="D32" s="32"/>
      <c r="E32" s="29" t="s">
        <v>268</v>
      </c>
      <c r="F32" s="32"/>
      <c r="G32" s="32"/>
      <c r="H32" s="32"/>
      <c r="I32" s="33">
        <f>SUMIFS(I33:I60,A33:A60,"P")</f>
        <v>0</v>
      </c>
      <c r="J32" s="34"/>
    </row>
    <row r="33">
      <c r="A33" s="35" t="s">
        <v>171</v>
      </c>
      <c r="B33" s="35">
        <v>6</v>
      </c>
      <c r="C33" s="36" t="s">
        <v>269</v>
      </c>
      <c r="D33" s="35" t="s">
        <v>173</v>
      </c>
      <c r="E33" s="37" t="s">
        <v>270</v>
      </c>
      <c r="F33" s="38" t="s">
        <v>241</v>
      </c>
      <c r="G33" s="39">
        <v>0.17999999999999999</v>
      </c>
      <c r="H33" s="40">
        <v>0</v>
      </c>
      <c r="I33" s="40">
        <f>ROUND(G33*H33,P4)</f>
        <v>0</v>
      </c>
      <c r="J33" s="38" t="s">
        <v>271</v>
      </c>
      <c r="O33" s="41">
        <f>I33*0.21</f>
        <v>0</v>
      </c>
      <c r="P33">
        <v>3</v>
      </c>
    </row>
    <row r="34">
      <c r="A34" s="35" t="s">
        <v>177</v>
      </c>
      <c r="B34" s="42"/>
      <c r="C34" s="43"/>
      <c r="D34" s="43"/>
      <c r="E34" s="37" t="s">
        <v>272</v>
      </c>
      <c r="F34" s="43"/>
      <c r="G34" s="43"/>
      <c r="H34" s="43"/>
      <c r="I34" s="43"/>
      <c r="J34" s="44"/>
    </row>
    <row r="35">
      <c r="A35" s="35" t="s">
        <v>179</v>
      </c>
      <c r="B35" s="42"/>
      <c r="C35" s="43"/>
      <c r="D35" s="43"/>
      <c r="E35" s="45" t="s">
        <v>1257</v>
      </c>
      <c r="F35" s="43"/>
      <c r="G35" s="43"/>
      <c r="H35" s="43"/>
      <c r="I35" s="43"/>
      <c r="J35" s="44"/>
    </row>
    <row r="36" ht="345">
      <c r="A36" s="35" t="s">
        <v>181</v>
      </c>
      <c r="B36" s="42"/>
      <c r="C36" s="43"/>
      <c r="D36" s="43"/>
      <c r="E36" s="37" t="s">
        <v>274</v>
      </c>
      <c r="F36" s="43"/>
      <c r="G36" s="43"/>
      <c r="H36" s="43"/>
      <c r="I36" s="43"/>
      <c r="J36" s="44"/>
    </row>
    <row r="37">
      <c r="A37" s="35" t="s">
        <v>171</v>
      </c>
      <c r="B37" s="35">
        <v>7</v>
      </c>
      <c r="C37" s="36" t="s">
        <v>275</v>
      </c>
      <c r="D37" s="35" t="s">
        <v>188</v>
      </c>
      <c r="E37" s="37" t="s">
        <v>276</v>
      </c>
      <c r="F37" s="38" t="s">
        <v>241</v>
      </c>
      <c r="G37" s="39">
        <v>3.2429999999999999</v>
      </c>
      <c r="H37" s="40">
        <v>0</v>
      </c>
      <c r="I37" s="40">
        <f>ROUND(G37*H37,P4)</f>
        <v>0</v>
      </c>
      <c r="J37" s="38" t="s">
        <v>271</v>
      </c>
      <c r="O37" s="41">
        <f>I37*0.21</f>
        <v>0</v>
      </c>
      <c r="P37">
        <v>3</v>
      </c>
    </row>
    <row r="38">
      <c r="A38" s="35" t="s">
        <v>177</v>
      </c>
      <c r="B38" s="42"/>
      <c r="C38" s="43"/>
      <c r="D38" s="43"/>
      <c r="E38" s="37" t="s">
        <v>277</v>
      </c>
      <c r="F38" s="43"/>
      <c r="G38" s="43"/>
      <c r="H38" s="43"/>
      <c r="I38" s="43"/>
      <c r="J38" s="44"/>
    </row>
    <row r="39">
      <c r="A39" s="35" t="s">
        <v>179</v>
      </c>
      <c r="B39" s="42"/>
      <c r="C39" s="43"/>
      <c r="D39" s="43"/>
      <c r="E39" s="45" t="s">
        <v>1525</v>
      </c>
      <c r="F39" s="43"/>
      <c r="G39" s="43"/>
      <c r="H39" s="43"/>
      <c r="I39" s="43"/>
      <c r="J39" s="44"/>
    </row>
    <row r="40" ht="409.5">
      <c r="A40" s="35" t="s">
        <v>181</v>
      </c>
      <c r="B40" s="42"/>
      <c r="C40" s="43"/>
      <c r="D40" s="43"/>
      <c r="E40" s="37" t="s">
        <v>279</v>
      </c>
      <c r="F40" s="43"/>
      <c r="G40" s="43"/>
      <c r="H40" s="43"/>
      <c r="I40" s="43"/>
      <c r="J40" s="44"/>
    </row>
    <row r="41">
      <c r="A41" s="35" t="s">
        <v>171</v>
      </c>
      <c r="B41" s="35">
        <v>8</v>
      </c>
      <c r="C41" s="36" t="s">
        <v>275</v>
      </c>
      <c r="D41" s="35" t="s">
        <v>192</v>
      </c>
      <c r="E41" s="37" t="s">
        <v>276</v>
      </c>
      <c r="F41" s="38" t="s">
        <v>241</v>
      </c>
      <c r="G41" s="39">
        <v>0.308</v>
      </c>
      <c r="H41" s="40">
        <v>0</v>
      </c>
      <c r="I41" s="40">
        <f>ROUND(G41*H41,P4)</f>
        <v>0</v>
      </c>
      <c r="J41" s="38" t="s">
        <v>271</v>
      </c>
      <c r="O41" s="41">
        <f>I41*0.21</f>
        <v>0</v>
      </c>
      <c r="P41">
        <v>3</v>
      </c>
    </row>
    <row r="42">
      <c r="A42" s="35" t="s">
        <v>177</v>
      </c>
      <c r="B42" s="42"/>
      <c r="C42" s="43"/>
      <c r="D42" s="43"/>
      <c r="E42" s="37" t="s">
        <v>280</v>
      </c>
      <c r="F42" s="43"/>
      <c r="G42" s="43"/>
      <c r="H42" s="43"/>
      <c r="I42" s="43"/>
      <c r="J42" s="44"/>
    </row>
    <row r="43">
      <c r="A43" s="35" t="s">
        <v>179</v>
      </c>
      <c r="B43" s="42"/>
      <c r="C43" s="43"/>
      <c r="D43" s="43"/>
      <c r="E43" s="45" t="s">
        <v>1259</v>
      </c>
      <c r="F43" s="43"/>
      <c r="G43" s="43"/>
      <c r="H43" s="43"/>
      <c r="I43" s="43"/>
      <c r="J43" s="44"/>
    </row>
    <row r="44" ht="409.5">
      <c r="A44" s="35" t="s">
        <v>181</v>
      </c>
      <c r="B44" s="42"/>
      <c r="C44" s="43"/>
      <c r="D44" s="43"/>
      <c r="E44" s="37" t="s">
        <v>279</v>
      </c>
      <c r="F44" s="43"/>
      <c r="G44" s="43"/>
      <c r="H44" s="43"/>
      <c r="I44" s="43"/>
      <c r="J44" s="44"/>
    </row>
    <row r="45">
      <c r="A45" s="35" t="s">
        <v>171</v>
      </c>
      <c r="B45" s="35">
        <v>9</v>
      </c>
      <c r="C45" s="36" t="s">
        <v>282</v>
      </c>
      <c r="D45" s="35" t="s">
        <v>173</v>
      </c>
      <c r="E45" s="37" t="s">
        <v>283</v>
      </c>
      <c r="F45" s="38" t="s">
        <v>241</v>
      </c>
      <c r="G45" s="39">
        <v>3.3100000000000001</v>
      </c>
      <c r="H45" s="40">
        <v>0</v>
      </c>
      <c r="I45" s="40">
        <f>ROUND(G45*H45,P4)</f>
        <v>0</v>
      </c>
      <c r="J45" s="38" t="s">
        <v>176</v>
      </c>
      <c r="O45" s="41">
        <f>I45*0.21</f>
        <v>0</v>
      </c>
      <c r="P45">
        <v>3</v>
      </c>
    </row>
    <row r="46">
      <c r="A46" s="35" t="s">
        <v>177</v>
      </c>
      <c r="B46" s="42"/>
      <c r="C46" s="43"/>
      <c r="D46" s="43"/>
      <c r="E46" s="37" t="s">
        <v>284</v>
      </c>
      <c r="F46" s="43"/>
      <c r="G46" s="43"/>
      <c r="H46" s="43"/>
      <c r="I46" s="43"/>
      <c r="J46" s="44"/>
    </row>
    <row r="47">
      <c r="A47" s="35" t="s">
        <v>179</v>
      </c>
      <c r="B47" s="42"/>
      <c r="C47" s="43"/>
      <c r="D47" s="43"/>
      <c r="E47" s="45" t="s">
        <v>1526</v>
      </c>
      <c r="F47" s="43"/>
      <c r="G47" s="43"/>
      <c r="H47" s="43"/>
      <c r="I47" s="43"/>
      <c r="J47" s="44"/>
    </row>
    <row r="48" ht="105">
      <c r="A48" s="35" t="s">
        <v>181</v>
      </c>
      <c r="B48" s="42"/>
      <c r="C48" s="43"/>
      <c r="D48" s="43"/>
      <c r="E48" s="37" t="s">
        <v>286</v>
      </c>
      <c r="F48" s="43"/>
      <c r="G48" s="43"/>
      <c r="H48" s="43"/>
      <c r="I48" s="43"/>
      <c r="J48" s="44"/>
    </row>
    <row r="49">
      <c r="A49" s="35" t="s">
        <v>171</v>
      </c>
      <c r="B49" s="35">
        <v>10</v>
      </c>
      <c r="C49" s="36" t="s">
        <v>287</v>
      </c>
      <c r="D49" s="35" t="s">
        <v>173</v>
      </c>
      <c r="E49" s="37" t="s">
        <v>288</v>
      </c>
      <c r="F49" s="38" t="s">
        <v>241</v>
      </c>
      <c r="G49" s="39">
        <v>6.6200000000000001</v>
      </c>
      <c r="H49" s="40">
        <v>0</v>
      </c>
      <c r="I49" s="40">
        <f>ROUND(G49*H49,P4)</f>
        <v>0</v>
      </c>
      <c r="J49" s="38" t="s">
        <v>176</v>
      </c>
      <c r="O49" s="41">
        <f>I49*0.21</f>
        <v>0</v>
      </c>
      <c r="P49">
        <v>3</v>
      </c>
    </row>
    <row r="50" ht="45">
      <c r="A50" s="35" t="s">
        <v>177</v>
      </c>
      <c r="B50" s="42"/>
      <c r="C50" s="43"/>
      <c r="D50" s="43"/>
      <c r="E50" s="37" t="s">
        <v>289</v>
      </c>
      <c r="F50" s="43"/>
      <c r="G50" s="43"/>
      <c r="H50" s="43"/>
      <c r="I50" s="43"/>
      <c r="J50" s="44"/>
    </row>
    <row r="51">
      <c r="A51" s="35" t="s">
        <v>179</v>
      </c>
      <c r="B51" s="42"/>
      <c r="C51" s="43"/>
      <c r="D51" s="43"/>
      <c r="E51" s="45" t="s">
        <v>1527</v>
      </c>
      <c r="F51" s="43"/>
      <c r="G51" s="43"/>
      <c r="H51" s="43"/>
      <c r="I51" s="43"/>
      <c r="J51" s="44"/>
    </row>
    <row r="52" ht="150">
      <c r="A52" s="35" t="s">
        <v>181</v>
      </c>
      <c r="B52" s="42"/>
      <c r="C52" s="43"/>
      <c r="D52" s="43"/>
      <c r="E52" s="37" t="s">
        <v>291</v>
      </c>
      <c r="F52" s="43"/>
      <c r="G52" s="43"/>
      <c r="H52" s="43"/>
      <c r="I52" s="43"/>
      <c r="J52" s="44"/>
    </row>
    <row r="53">
      <c r="A53" s="35" t="s">
        <v>171</v>
      </c>
      <c r="B53" s="35">
        <v>11</v>
      </c>
      <c r="C53" s="36" t="s">
        <v>292</v>
      </c>
      <c r="D53" s="35" t="s">
        <v>188</v>
      </c>
      <c r="E53" s="37" t="s">
        <v>293</v>
      </c>
      <c r="F53" s="38" t="s">
        <v>241</v>
      </c>
      <c r="G53" s="39">
        <v>2</v>
      </c>
      <c r="H53" s="40">
        <v>0</v>
      </c>
      <c r="I53" s="40">
        <f>ROUND(G53*H53,P4)</f>
        <v>0</v>
      </c>
      <c r="J53" s="38" t="s">
        <v>271</v>
      </c>
      <c r="O53" s="41">
        <f>I53*0.21</f>
        <v>0</v>
      </c>
      <c r="P53">
        <v>3</v>
      </c>
    </row>
    <row r="54" ht="30">
      <c r="A54" s="35" t="s">
        <v>177</v>
      </c>
      <c r="B54" s="42"/>
      <c r="C54" s="43"/>
      <c r="D54" s="43"/>
      <c r="E54" s="37" t="s">
        <v>294</v>
      </c>
      <c r="F54" s="43"/>
      <c r="G54" s="43"/>
      <c r="H54" s="43"/>
      <c r="I54" s="43"/>
      <c r="J54" s="44"/>
    </row>
    <row r="55">
      <c r="A55" s="35" t="s">
        <v>179</v>
      </c>
      <c r="B55" s="42"/>
      <c r="C55" s="43"/>
      <c r="D55" s="43"/>
      <c r="E55" s="45" t="s">
        <v>295</v>
      </c>
      <c r="F55" s="43"/>
      <c r="G55" s="43"/>
      <c r="H55" s="43"/>
      <c r="I55" s="43"/>
      <c r="J55" s="44"/>
    </row>
    <row r="56" ht="409.5">
      <c r="A56" s="35" t="s">
        <v>181</v>
      </c>
      <c r="B56" s="42"/>
      <c r="C56" s="43"/>
      <c r="D56" s="43"/>
      <c r="E56" s="37" t="s">
        <v>296</v>
      </c>
      <c r="F56" s="43"/>
      <c r="G56" s="43"/>
      <c r="H56" s="43"/>
      <c r="I56" s="43"/>
      <c r="J56" s="44"/>
    </row>
    <row r="57">
      <c r="A57" s="35" t="s">
        <v>171</v>
      </c>
      <c r="B57" s="35">
        <v>12</v>
      </c>
      <c r="C57" s="36" t="s">
        <v>292</v>
      </c>
      <c r="D57" s="35" t="s">
        <v>192</v>
      </c>
      <c r="E57" s="37" t="s">
        <v>293</v>
      </c>
      <c r="F57" s="38" t="s">
        <v>241</v>
      </c>
      <c r="G57" s="39">
        <v>1.5620000000000001</v>
      </c>
      <c r="H57" s="40">
        <v>0</v>
      </c>
      <c r="I57" s="40">
        <f>ROUND(G57*H57,P4)</f>
        <v>0</v>
      </c>
      <c r="J57" s="38" t="s">
        <v>271</v>
      </c>
      <c r="O57" s="41">
        <f>I57*0.21</f>
        <v>0</v>
      </c>
      <c r="P57">
        <v>3</v>
      </c>
    </row>
    <row r="58" ht="30">
      <c r="A58" s="35" t="s">
        <v>177</v>
      </c>
      <c r="B58" s="42"/>
      <c r="C58" s="43"/>
      <c r="D58" s="43"/>
      <c r="E58" s="37" t="s">
        <v>297</v>
      </c>
      <c r="F58" s="43"/>
      <c r="G58" s="43"/>
      <c r="H58" s="43"/>
      <c r="I58" s="43"/>
      <c r="J58" s="44"/>
    </row>
    <row r="59" ht="30">
      <c r="A59" s="35" t="s">
        <v>179</v>
      </c>
      <c r="B59" s="42"/>
      <c r="C59" s="43"/>
      <c r="D59" s="43"/>
      <c r="E59" s="45" t="s">
        <v>1528</v>
      </c>
      <c r="F59" s="43"/>
      <c r="G59" s="43"/>
      <c r="H59" s="43"/>
      <c r="I59" s="43"/>
      <c r="J59" s="44"/>
    </row>
    <row r="60" ht="409.5">
      <c r="A60" s="35" t="s">
        <v>181</v>
      </c>
      <c r="B60" s="42"/>
      <c r="C60" s="43"/>
      <c r="D60" s="43"/>
      <c r="E60" s="37" t="s">
        <v>296</v>
      </c>
      <c r="F60" s="43"/>
      <c r="G60" s="43"/>
      <c r="H60" s="43"/>
      <c r="I60" s="43"/>
      <c r="J60" s="44"/>
    </row>
    <row r="61">
      <c r="A61" s="29" t="s">
        <v>168</v>
      </c>
      <c r="B61" s="30"/>
      <c r="C61" s="31" t="s">
        <v>299</v>
      </c>
      <c r="D61" s="32"/>
      <c r="E61" s="29" t="s">
        <v>300</v>
      </c>
      <c r="F61" s="32"/>
      <c r="G61" s="32"/>
      <c r="H61" s="32"/>
      <c r="I61" s="33">
        <f>SUMIFS(I62:I69,A62:A69,"P")</f>
        <v>0</v>
      </c>
      <c r="J61" s="34"/>
    </row>
    <row r="62" ht="30">
      <c r="A62" s="35" t="s">
        <v>171</v>
      </c>
      <c r="B62" s="35">
        <v>13</v>
      </c>
      <c r="C62" s="36" t="s">
        <v>301</v>
      </c>
      <c r="D62" s="35" t="s">
        <v>173</v>
      </c>
      <c r="E62" s="37" t="s">
        <v>302</v>
      </c>
      <c r="F62" s="38" t="s">
        <v>303</v>
      </c>
      <c r="G62" s="39">
        <v>53.75</v>
      </c>
      <c r="H62" s="40">
        <v>0</v>
      </c>
      <c r="I62" s="40">
        <f>ROUND(G62*H62,P4)</f>
        <v>0</v>
      </c>
      <c r="J62" s="38" t="s">
        <v>271</v>
      </c>
      <c r="O62" s="41">
        <f>I62*0.21</f>
        <v>0</v>
      </c>
      <c r="P62">
        <v>3</v>
      </c>
    </row>
    <row r="63" ht="30">
      <c r="A63" s="35" t="s">
        <v>177</v>
      </c>
      <c r="B63" s="42"/>
      <c r="C63" s="43"/>
      <c r="D63" s="43"/>
      <c r="E63" s="37" t="s">
        <v>304</v>
      </c>
      <c r="F63" s="43"/>
      <c r="G63" s="43"/>
      <c r="H63" s="43"/>
      <c r="I63" s="43"/>
      <c r="J63" s="44"/>
    </row>
    <row r="64">
      <c r="A64" s="35" t="s">
        <v>179</v>
      </c>
      <c r="B64" s="42"/>
      <c r="C64" s="43"/>
      <c r="D64" s="43"/>
      <c r="E64" s="45" t="s">
        <v>1529</v>
      </c>
      <c r="F64" s="43"/>
      <c r="G64" s="43"/>
      <c r="H64" s="43"/>
      <c r="I64" s="43"/>
      <c r="J64" s="44"/>
    </row>
    <row r="65" ht="285">
      <c r="A65" s="35" t="s">
        <v>181</v>
      </c>
      <c r="B65" s="42"/>
      <c r="C65" s="43"/>
      <c r="D65" s="43"/>
      <c r="E65" s="37" t="s">
        <v>306</v>
      </c>
      <c r="F65" s="43"/>
      <c r="G65" s="43"/>
      <c r="H65" s="43"/>
      <c r="I65" s="43"/>
      <c r="J65" s="44"/>
    </row>
    <row r="66">
      <c r="A66" s="35" t="s">
        <v>171</v>
      </c>
      <c r="B66" s="35">
        <v>14</v>
      </c>
      <c r="C66" s="36" t="s">
        <v>307</v>
      </c>
      <c r="D66" s="35" t="s">
        <v>173</v>
      </c>
      <c r="E66" s="37" t="s">
        <v>308</v>
      </c>
      <c r="F66" s="38" t="s">
        <v>303</v>
      </c>
      <c r="G66" s="39">
        <v>53.75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>
      <c r="A67" s="35" t="s">
        <v>177</v>
      </c>
      <c r="B67" s="42"/>
      <c r="C67" s="43"/>
      <c r="D67" s="43"/>
      <c r="E67" s="37" t="s">
        <v>309</v>
      </c>
      <c r="F67" s="43"/>
      <c r="G67" s="43"/>
      <c r="H67" s="43"/>
      <c r="I67" s="43"/>
      <c r="J67" s="44"/>
    </row>
    <row r="68">
      <c r="A68" s="35" t="s">
        <v>179</v>
      </c>
      <c r="B68" s="42"/>
      <c r="C68" s="43"/>
      <c r="D68" s="43"/>
      <c r="E68" s="45" t="s">
        <v>1529</v>
      </c>
      <c r="F68" s="43"/>
      <c r="G68" s="43"/>
      <c r="H68" s="43"/>
      <c r="I68" s="43"/>
      <c r="J68" s="44"/>
    </row>
    <row r="69" ht="75">
      <c r="A69" s="35" t="s">
        <v>181</v>
      </c>
      <c r="B69" s="42"/>
      <c r="C69" s="43"/>
      <c r="D69" s="43"/>
      <c r="E69" s="37" t="s">
        <v>310</v>
      </c>
      <c r="F69" s="43"/>
      <c r="G69" s="43"/>
      <c r="H69" s="43"/>
      <c r="I69" s="43"/>
      <c r="J69" s="44"/>
    </row>
    <row r="70">
      <c r="A70" s="29" t="s">
        <v>168</v>
      </c>
      <c r="B70" s="30"/>
      <c r="C70" s="31" t="s">
        <v>311</v>
      </c>
      <c r="D70" s="32"/>
      <c r="E70" s="29" t="s">
        <v>312</v>
      </c>
      <c r="F70" s="32"/>
      <c r="G70" s="32"/>
      <c r="H70" s="32"/>
      <c r="I70" s="33">
        <f>SUMIFS(I71:I74,A71:A74,"P")</f>
        <v>0</v>
      </c>
      <c r="J70" s="34"/>
    </row>
    <row r="71">
      <c r="A71" s="35" t="s">
        <v>171</v>
      </c>
      <c r="B71" s="35">
        <v>15</v>
      </c>
      <c r="C71" s="36" t="s">
        <v>313</v>
      </c>
      <c r="D71" s="35" t="s">
        <v>173</v>
      </c>
      <c r="E71" s="37" t="s">
        <v>314</v>
      </c>
      <c r="F71" s="38" t="s">
        <v>241</v>
      </c>
      <c r="G71" s="39">
        <v>11.875</v>
      </c>
      <c r="H71" s="40">
        <v>0</v>
      </c>
      <c r="I71" s="40">
        <f>ROUND(G71*H71,P4)</f>
        <v>0</v>
      </c>
      <c r="J71" s="38" t="s">
        <v>271</v>
      </c>
      <c r="O71" s="41">
        <f>I71*0.21</f>
        <v>0</v>
      </c>
      <c r="P71">
        <v>3</v>
      </c>
    </row>
    <row r="72">
      <c r="A72" s="35" t="s">
        <v>177</v>
      </c>
      <c r="B72" s="42"/>
      <c r="C72" s="43"/>
      <c r="D72" s="43"/>
      <c r="E72" s="37" t="s">
        <v>315</v>
      </c>
      <c r="F72" s="43"/>
      <c r="G72" s="43"/>
      <c r="H72" s="43"/>
      <c r="I72" s="43"/>
      <c r="J72" s="44"/>
    </row>
    <row r="73">
      <c r="A73" s="35" t="s">
        <v>179</v>
      </c>
      <c r="B73" s="42"/>
      <c r="C73" s="43"/>
      <c r="D73" s="43"/>
      <c r="E73" s="45" t="s">
        <v>1530</v>
      </c>
      <c r="F73" s="43"/>
      <c r="G73" s="43"/>
      <c r="H73" s="43"/>
      <c r="I73" s="43"/>
      <c r="J73" s="44"/>
    </row>
    <row r="74" ht="409.5">
      <c r="A74" s="35" t="s">
        <v>181</v>
      </c>
      <c r="B74" s="42"/>
      <c r="C74" s="43"/>
      <c r="D74" s="43"/>
      <c r="E74" s="37" t="s">
        <v>317</v>
      </c>
      <c r="F74" s="43"/>
      <c r="G74" s="43"/>
      <c r="H74" s="43"/>
      <c r="I74" s="43"/>
      <c r="J74" s="44"/>
    </row>
    <row r="75">
      <c r="A75" s="29" t="s">
        <v>168</v>
      </c>
      <c r="B75" s="30"/>
      <c r="C75" s="31" t="s">
        <v>318</v>
      </c>
      <c r="D75" s="32"/>
      <c r="E75" s="29" t="s">
        <v>319</v>
      </c>
      <c r="F75" s="32"/>
      <c r="G75" s="32"/>
      <c r="H75" s="32"/>
      <c r="I75" s="33">
        <f>SUMIFS(I76:I79,A76:A79,"P")</f>
        <v>0</v>
      </c>
      <c r="J75" s="34"/>
    </row>
    <row r="76">
      <c r="A76" s="35" t="s">
        <v>171</v>
      </c>
      <c r="B76" s="35">
        <v>16</v>
      </c>
      <c r="C76" s="36" t="s">
        <v>320</v>
      </c>
      <c r="D76" s="35" t="s">
        <v>173</v>
      </c>
      <c r="E76" s="37" t="s">
        <v>321</v>
      </c>
      <c r="F76" s="38" t="s">
        <v>322</v>
      </c>
      <c r="G76" s="39">
        <v>12.5</v>
      </c>
      <c r="H76" s="40">
        <v>0</v>
      </c>
      <c r="I76" s="40">
        <f>ROUND(G76*H76,P4)</f>
        <v>0</v>
      </c>
      <c r="J76" s="38" t="s">
        <v>271</v>
      </c>
      <c r="O76" s="41">
        <f>I76*0.21</f>
        <v>0</v>
      </c>
      <c r="P76">
        <v>3</v>
      </c>
    </row>
    <row r="77">
      <c r="A77" s="35" t="s">
        <v>177</v>
      </c>
      <c r="B77" s="42"/>
      <c r="C77" s="43"/>
      <c r="D77" s="43"/>
      <c r="E77" s="37" t="s">
        <v>323</v>
      </c>
      <c r="F77" s="43"/>
      <c r="G77" s="43"/>
      <c r="H77" s="43"/>
      <c r="I77" s="43"/>
      <c r="J77" s="44"/>
    </row>
    <row r="78">
      <c r="A78" s="35" t="s">
        <v>179</v>
      </c>
      <c r="B78" s="42"/>
      <c r="C78" s="43"/>
      <c r="D78" s="43"/>
      <c r="E78" s="45" t="s">
        <v>1408</v>
      </c>
      <c r="F78" s="43"/>
      <c r="G78" s="43"/>
      <c r="H78" s="43"/>
      <c r="I78" s="43"/>
      <c r="J78" s="44"/>
    </row>
    <row r="79" ht="90">
      <c r="A79" s="35" t="s">
        <v>181</v>
      </c>
      <c r="B79" s="46"/>
      <c r="C79" s="47"/>
      <c r="D79" s="47"/>
      <c r="E79" s="37" t="s">
        <v>325</v>
      </c>
      <c r="F79" s="47"/>
      <c r="G79" s="47"/>
      <c r="H79" s="47"/>
      <c r="I79" s="47"/>
      <c r="J79" s="48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4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87</v>
      </c>
      <c r="I3" s="23">
        <f>SUMIFS(I10:I98,A10:A98,"SD")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1519</v>
      </c>
      <c r="D4" s="20"/>
      <c r="E4" s="21" t="s">
        <v>1520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234</v>
      </c>
      <c r="C5" s="19" t="s">
        <v>87</v>
      </c>
      <c r="D5" s="20"/>
      <c r="E5" s="21" t="s">
        <v>1521</v>
      </c>
      <c r="F5" s="15"/>
      <c r="G5" s="15"/>
      <c r="H5" s="15"/>
      <c r="I5" s="15"/>
      <c r="J5" s="17"/>
      <c r="O5">
        <v>0.20999999999999999</v>
      </c>
    </row>
    <row r="6">
      <c r="A6" s="3" t="s">
        <v>1252</v>
      </c>
      <c r="B6" s="18" t="s">
        <v>156</v>
      </c>
      <c r="C6" s="19" t="s">
        <v>87</v>
      </c>
      <c r="D6" s="20"/>
      <c r="E6" s="21" t="s">
        <v>56</v>
      </c>
      <c r="F6" s="15"/>
      <c r="G6" s="15"/>
      <c r="H6" s="15"/>
      <c r="I6" s="15"/>
      <c r="J6" s="17"/>
    </row>
    <row r="7">
      <c r="A7" s="24" t="s">
        <v>157</v>
      </c>
      <c r="B7" s="25" t="s">
        <v>158</v>
      </c>
      <c r="C7" s="7" t="s">
        <v>159</v>
      </c>
      <c r="D7" s="7" t="s">
        <v>160</v>
      </c>
      <c r="E7" s="7" t="s">
        <v>161</v>
      </c>
      <c r="F7" s="7" t="s">
        <v>162</v>
      </c>
      <c r="G7" s="7" t="s">
        <v>163</v>
      </c>
      <c r="H7" s="7" t="s">
        <v>164</v>
      </c>
      <c r="I7" s="7"/>
      <c r="J7" s="26" t="s">
        <v>165</v>
      </c>
    </row>
    <row r="8">
      <c r="A8" s="24"/>
      <c r="B8" s="25"/>
      <c r="C8" s="7"/>
      <c r="D8" s="7"/>
      <c r="E8" s="7"/>
      <c r="F8" s="7"/>
      <c r="G8" s="7"/>
      <c r="H8" s="7" t="s">
        <v>166</v>
      </c>
      <c r="I8" s="7" t="s">
        <v>167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168</v>
      </c>
      <c r="B10" s="30"/>
      <c r="C10" s="31" t="s">
        <v>169</v>
      </c>
      <c r="D10" s="32"/>
      <c r="E10" s="29" t="s">
        <v>170</v>
      </c>
      <c r="F10" s="32"/>
      <c r="G10" s="32"/>
      <c r="H10" s="32"/>
      <c r="I10" s="33">
        <f>SUMIFS(I11:I14,A11:A14,"P")</f>
        <v>0</v>
      </c>
      <c r="J10" s="34"/>
    </row>
    <row r="11">
      <c r="A11" s="35" t="s">
        <v>171</v>
      </c>
      <c r="B11" s="35">
        <v>1</v>
      </c>
      <c r="C11" s="36" t="s">
        <v>367</v>
      </c>
      <c r="D11" s="35" t="s">
        <v>188</v>
      </c>
      <c r="E11" s="37" t="s">
        <v>368</v>
      </c>
      <c r="F11" s="38" t="s">
        <v>263</v>
      </c>
      <c r="G11" s="39">
        <v>290.69999999999999</v>
      </c>
      <c r="H11" s="40">
        <v>0</v>
      </c>
      <c r="I11" s="40">
        <f>ROUND(G11*H11,P4)</f>
        <v>0</v>
      </c>
      <c r="J11" s="38" t="s">
        <v>176</v>
      </c>
      <c r="O11" s="41">
        <f>I11*0.21</f>
        <v>0</v>
      </c>
      <c r="P11">
        <v>3</v>
      </c>
    </row>
    <row r="12">
      <c r="A12" s="35" t="s">
        <v>177</v>
      </c>
      <c r="B12" s="42"/>
      <c r="C12" s="43"/>
      <c r="D12" s="43"/>
      <c r="E12" s="37" t="s">
        <v>369</v>
      </c>
      <c r="F12" s="43"/>
      <c r="G12" s="43"/>
      <c r="H12" s="43"/>
      <c r="I12" s="43"/>
      <c r="J12" s="44"/>
    </row>
    <row r="13">
      <c r="A13" s="35" t="s">
        <v>179</v>
      </c>
      <c r="B13" s="42"/>
      <c r="C13" s="43"/>
      <c r="D13" s="43"/>
      <c r="E13" s="45" t="s">
        <v>1531</v>
      </c>
      <c r="F13" s="43"/>
      <c r="G13" s="43"/>
      <c r="H13" s="43"/>
      <c r="I13" s="43"/>
      <c r="J13" s="44"/>
    </row>
    <row r="14" ht="75">
      <c r="A14" s="35" t="s">
        <v>181</v>
      </c>
      <c r="B14" s="42"/>
      <c r="C14" s="43"/>
      <c r="D14" s="43"/>
      <c r="E14" s="37" t="s">
        <v>371</v>
      </c>
      <c r="F14" s="43"/>
      <c r="G14" s="43"/>
      <c r="H14" s="43"/>
      <c r="I14" s="43"/>
      <c r="J14" s="44"/>
    </row>
    <row r="15">
      <c r="A15" s="29" t="s">
        <v>168</v>
      </c>
      <c r="B15" s="30"/>
      <c r="C15" s="31" t="s">
        <v>237</v>
      </c>
      <c r="D15" s="32"/>
      <c r="E15" s="29" t="s">
        <v>238</v>
      </c>
      <c r="F15" s="32"/>
      <c r="G15" s="32"/>
      <c r="H15" s="32"/>
      <c r="I15" s="33">
        <f>SUMIFS(I16:I63,A16:A63,"P")</f>
        <v>0</v>
      </c>
      <c r="J15" s="34"/>
    </row>
    <row r="16" ht="30">
      <c r="A16" s="35" t="s">
        <v>171</v>
      </c>
      <c r="B16" s="35">
        <v>2</v>
      </c>
      <c r="C16" s="36" t="s">
        <v>574</v>
      </c>
      <c r="D16" s="35" t="s">
        <v>173</v>
      </c>
      <c r="E16" s="37" t="s">
        <v>575</v>
      </c>
      <c r="F16" s="38" t="s">
        <v>241</v>
      </c>
      <c r="G16" s="39">
        <v>1.3</v>
      </c>
      <c r="H16" s="40">
        <v>0</v>
      </c>
      <c r="I16" s="40">
        <f>ROUND(G16*H16,P4)</f>
        <v>0</v>
      </c>
      <c r="J16" s="38" t="s">
        <v>176</v>
      </c>
      <c r="O16" s="41">
        <f>I16*0.21</f>
        <v>0</v>
      </c>
      <c r="P16">
        <v>3</v>
      </c>
    </row>
    <row r="17">
      <c r="A17" s="35" t="s">
        <v>177</v>
      </c>
      <c r="B17" s="42"/>
      <c r="C17" s="43"/>
      <c r="D17" s="43"/>
      <c r="E17" s="37" t="s">
        <v>1501</v>
      </c>
      <c r="F17" s="43"/>
      <c r="G17" s="43"/>
      <c r="H17" s="43"/>
      <c r="I17" s="43"/>
      <c r="J17" s="44"/>
    </row>
    <row r="18">
      <c r="A18" s="35" t="s">
        <v>179</v>
      </c>
      <c r="B18" s="42"/>
      <c r="C18" s="43"/>
      <c r="D18" s="43"/>
      <c r="E18" s="45" t="s">
        <v>1532</v>
      </c>
      <c r="F18" s="43"/>
      <c r="G18" s="43"/>
      <c r="H18" s="43"/>
      <c r="I18" s="43"/>
      <c r="J18" s="44"/>
    </row>
    <row r="19" ht="120">
      <c r="A19" s="35" t="s">
        <v>181</v>
      </c>
      <c r="B19" s="42"/>
      <c r="C19" s="43"/>
      <c r="D19" s="43"/>
      <c r="E19" s="37" t="s">
        <v>573</v>
      </c>
      <c r="F19" s="43"/>
      <c r="G19" s="43"/>
      <c r="H19" s="43"/>
      <c r="I19" s="43"/>
      <c r="J19" s="44"/>
    </row>
    <row r="20">
      <c r="A20" s="35" t="s">
        <v>171</v>
      </c>
      <c r="B20" s="35">
        <v>3</v>
      </c>
      <c r="C20" s="36" t="s">
        <v>372</v>
      </c>
      <c r="D20" s="35" t="s">
        <v>173</v>
      </c>
      <c r="E20" s="37" t="s">
        <v>373</v>
      </c>
      <c r="F20" s="38" t="s">
        <v>241</v>
      </c>
      <c r="G20" s="39">
        <v>240.90000000000001</v>
      </c>
      <c r="H20" s="40">
        <v>0</v>
      </c>
      <c r="I20" s="40">
        <f>ROUND(G20*H20,P4)</f>
        <v>0</v>
      </c>
      <c r="J20" s="38" t="s">
        <v>176</v>
      </c>
      <c r="O20" s="41">
        <f>I20*0.21</f>
        <v>0</v>
      </c>
      <c r="P20">
        <v>3</v>
      </c>
    </row>
    <row r="21">
      <c r="A21" s="35" t="s">
        <v>177</v>
      </c>
      <c r="B21" s="42"/>
      <c r="C21" s="43"/>
      <c r="D21" s="43"/>
      <c r="E21" s="37" t="s">
        <v>374</v>
      </c>
      <c r="F21" s="43"/>
      <c r="G21" s="43"/>
      <c r="H21" s="43"/>
      <c r="I21" s="43"/>
      <c r="J21" s="44"/>
    </row>
    <row r="22">
      <c r="A22" s="35" t="s">
        <v>179</v>
      </c>
      <c r="B22" s="42"/>
      <c r="C22" s="43"/>
      <c r="D22" s="43"/>
      <c r="E22" s="45" t="s">
        <v>1533</v>
      </c>
      <c r="F22" s="43"/>
      <c r="G22" s="43"/>
      <c r="H22" s="43"/>
      <c r="I22" s="43"/>
      <c r="J22" s="44"/>
    </row>
    <row r="23" ht="75">
      <c r="A23" s="35" t="s">
        <v>181</v>
      </c>
      <c r="B23" s="42"/>
      <c r="C23" s="43"/>
      <c r="D23" s="43"/>
      <c r="E23" s="37" t="s">
        <v>376</v>
      </c>
      <c r="F23" s="43"/>
      <c r="G23" s="43"/>
      <c r="H23" s="43"/>
      <c r="I23" s="43"/>
      <c r="J23" s="44"/>
    </row>
    <row r="24">
      <c r="A24" s="35" t="s">
        <v>171</v>
      </c>
      <c r="B24" s="35">
        <v>4</v>
      </c>
      <c r="C24" s="36" t="s">
        <v>377</v>
      </c>
      <c r="D24" s="35" t="s">
        <v>173</v>
      </c>
      <c r="E24" s="37" t="s">
        <v>378</v>
      </c>
      <c r="F24" s="38" t="s">
        <v>241</v>
      </c>
      <c r="G24" s="39">
        <v>151.69999999999999</v>
      </c>
      <c r="H24" s="40">
        <v>0</v>
      </c>
      <c r="I24" s="40">
        <f>ROUND(G24*H24,P4)</f>
        <v>0</v>
      </c>
      <c r="J24" s="38" t="s">
        <v>176</v>
      </c>
      <c r="O24" s="41">
        <f>I24*0.21</f>
        <v>0</v>
      </c>
      <c r="P24">
        <v>3</v>
      </c>
    </row>
    <row r="25">
      <c r="A25" s="35" t="s">
        <v>177</v>
      </c>
      <c r="B25" s="42"/>
      <c r="C25" s="43"/>
      <c r="D25" s="43"/>
      <c r="E25" s="37" t="s">
        <v>662</v>
      </c>
      <c r="F25" s="43"/>
      <c r="G25" s="43"/>
      <c r="H25" s="43"/>
      <c r="I25" s="43"/>
      <c r="J25" s="44"/>
    </row>
    <row r="26">
      <c r="A26" s="35" t="s">
        <v>179</v>
      </c>
      <c r="B26" s="42"/>
      <c r="C26" s="43"/>
      <c r="D26" s="43"/>
      <c r="E26" s="45" t="s">
        <v>1534</v>
      </c>
      <c r="F26" s="43"/>
      <c r="G26" s="43"/>
      <c r="H26" s="43"/>
      <c r="I26" s="43"/>
      <c r="J26" s="44"/>
    </row>
    <row r="27" ht="409.5">
      <c r="A27" s="35" t="s">
        <v>181</v>
      </c>
      <c r="B27" s="42"/>
      <c r="C27" s="43"/>
      <c r="D27" s="43"/>
      <c r="E27" s="37" t="s">
        <v>381</v>
      </c>
      <c r="F27" s="43"/>
      <c r="G27" s="43"/>
      <c r="H27" s="43"/>
      <c r="I27" s="43"/>
      <c r="J27" s="44"/>
    </row>
    <row r="28">
      <c r="A28" s="35" t="s">
        <v>171</v>
      </c>
      <c r="B28" s="35">
        <v>5</v>
      </c>
      <c r="C28" s="36" t="s">
        <v>382</v>
      </c>
      <c r="D28" s="35" t="s">
        <v>173</v>
      </c>
      <c r="E28" s="37" t="s">
        <v>383</v>
      </c>
      <c r="F28" s="38" t="s">
        <v>241</v>
      </c>
      <c r="G28" s="39">
        <v>64.409000000000006</v>
      </c>
      <c r="H28" s="40">
        <v>0</v>
      </c>
      <c r="I28" s="40">
        <f>ROUND(G28*H28,P4)</f>
        <v>0</v>
      </c>
      <c r="J28" s="38" t="s">
        <v>176</v>
      </c>
      <c r="O28" s="41">
        <f>I28*0.21</f>
        <v>0</v>
      </c>
      <c r="P28">
        <v>3</v>
      </c>
    </row>
    <row r="29">
      <c r="A29" s="35" t="s">
        <v>177</v>
      </c>
      <c r="B29" s="42"/>
      <c r="C29" s="43"/>
      <c r="D29" s="43"/>
      <c r="E29" s="37" t="s">
        <v>1137</v>
      </c>
      <c r="F29" s="43"/>
      <c r="G29" s="43"/>
      <c r="H29" s="43"/>
      <c r="I29" s="43"/>
      <c r="J29" s="44"/>
    </row>
    <row r="30" ht="45">
      <c r="A30" s="35" t="s">
        <v>179</v>
      </c>
      <c r="B30" s="42"/>
      <c r="C30" s="43"/>
      <c r="D30" s="43"/>
      <c r="E30" s="45" t="s">
        <v>1535</v>
      </c>
      <c r="F30" s="43"/>
      <c r="G30" s="43"/>
      <c r="H30" s="43"/>
      <c r="I30" s="43"/>
      <c r="J30" s="44"/>
    </row>
    <row r="31" ht="405">
      <c r="A31" s="35" t="s">
        <v>181</v>
      </c>
      <c r="B31" s="42"/>
      <c r="C31" s="43"/>
      <c r="D31" s="43"/>
      <c r="E31" s="37" t="s">
        <v>386</v>
      </c>
      <c r="F31" s="43"/>
      <c r="G31" s="43"/>
      <c r="H31" s="43"/>
      <c r="I31" s="43"/>
      <c r="J31" s="44"/>
    </row>
    <row r="32">
      <c r="A32" s="35" t="s">
        <v>171</v>
      </c>
      <c r="B32" s="35">
        <v>6</v>
      </c>
      <c r="C32" s="36" t="s">
        <v>245</v>
      </c>
      <c r="D32" s="35" t="s">
        <v>173</v>
      </c>
      <c r="E32" s="37" t="s">
        <v>246</v>
      </c>
      <c r="F32" s="38" t="s">
        <v>241</v>
      </c>
      <c r="G32" s="39">
        <v>393.89999999999998</v>
      </c>
      <c r="H32" s="40">
        <v>0</v>
      </c>
      <c r="I32" s="40">
        <f>ROUND(G32*H32,P4)</f>
        <v>0</v>
      </c>
      <c r="J32" s="38" t="s">
        <v>176</v>
      </c>
      <c r="O32" s="41">
        <f>I32*0.21</f>
        <v>0</v>
      </c>
      <c r="P32">
        <v>3</v>
      </c>
    </row>
    <row r="33">
      <c r="A33" s="35" t="s">
        <v>177</v>
      </c>
      <c r="B33" s="42"/>
      <c r="C33" s="43"/>
      <c r="D33" s="43"/>
      <c r="E33" s="37" t="s">
        <v>247</v>
      </c>
      <c r="F33" s="43"/>
      <c r="G33" s="43"/>
      <c r="H33" s="43"/>
      <c r="I33" s="43"/>
      <c r="J33" s="44"/>
    </row>
    <row r="34" ht="60">
      <c r="A34" s="35" t="s">
        <v>179</v>
      </c>
      <c r="B34" s="42"/>
      <c r="C34" s="43"/>
      <c r="D34" s="43"/>
      <c r="E34" s="45" t="s">
        <v>1536</v>
      </c>
      <c r="F34" s="43"/>
      <c r="G34" s="43"/>
      <c r="H34" s="43"/>
      <c r="I34" s="43"/>
      <c r="J34" s="44"/>
    </row>
    <row r="35" ht="270">
      <c r="A35" s="35" t="s">
        <v>181</v>
      </c>
      <c r="B35" s="42"/>
      <c r="C35" s="43"/>
      <c r="D35" s="43"/>
      <c r="E35" s="37" t="s">
        <v>248</v>
      </c>
      <c r="F35" s="43"/>
      <c r="G35" s="43"/>
      <c r="H35" s="43"/>
      <c r="I35" s="43"/>
      <c r="J35" s="44"/>
    </row>
    <row r="36">
      <c r="A36" s="35" t="s">
        <v>171</v>
      </c>
      <c r="B36" s="35">
        <v>7</v>
      </c>
      <c r="C36" s="36" t="s">
        <v>398</v>
      </c>
      <c r="D36" s="35" t="s">
        <v>188</v>
      </c>
      <c r="E36" s="37" t="s">
        <v>399</v>
      </c>
      <c r="F36" s="38" t="s">
        <v>241</v>
      </c>
      <c r="G36" s="39">
        <v>174.19999999999999</v>
      </c>
      <c r="H36" s="40">
        <v>0</v>
      </c>
      <c r="I36" s="40">
        <f>ROUND(G36*H36,P4)</f>
        <v>0</v>
      </c>
      <c r="J36" s="38" t="s">
        <v>176</v>
      </c>
      <c r="O36" s="41">
        <f>I36*0.21</f>
        <v>0</v>
      </c>
      <c r="P36">
        <v>3</v>
      </c>
    </row>
    <row r="37" ht="30">
      <c r="A37" s="35" t="s">
        <v>177</v>
      </c>
      <c r="B37" s="42"/>
      <c r="C37" s="43"/>
      <c r="D37" s="43"/>
      <c r="E37" s="37" t="s">
        <v>588</v>
      </c>
      <c r="F37" s="43"/>
      <c r="G37" s="43"/>
      <c r="H37" s="43"/>
      <c r="I37" s="43"/>
      <c r="J37" s="44"/>
    </row>
    <row r="38">
      <c r="A38" s="35" t="s">
        <v>179</v>
      </c>
      <c r="B38" s="42"/>
      <c r="C38" s="43"/>
      <c r="D38" s="43"/>
      <c r="E38" s="45" t="s">
        <v>1537</v>
      </c>
      <c r="F38" s="43"/>
      <c r="G38" s="43"/>
      <c r="H38" s="43"/>
      <c r="I38" s="43"/>
      <c r="J38" s="44"/>
    </row>
    <row r="39" ht="405">
      <c r="A39" s="35" t="s">
        <v>181</v>
      </c>
      <c r="B39" s="42"/>
      <c r="C39" s="43"/>
      <c r="D39" s="43"/>
      <c r="E39" s="37" t="s">
        <v>402</v>
      </c>
      <c r="F39" s="43"/>
      <c r="G39" s="43"/>
      <c r="H39" s="43"/>
      <c r="I39" s="43"/>
      <c r="J39" s="44"/>
    </row>
    <row r="40">
      <c r="A40" s="35" t="s">
        <v>171</v>
      </c>
      <c r="B40" s="35">
        <v>8</v>
      </c>
      <c r="C40" s="36" t="s">
        <v>398</v>
      </c>
      <c r="D40" s="35" t="s">
        <v>192</v>
      </c>
      <c r="E40" s="37" t="s">
        <v>399</v>
      </c>
      <c r="F40" s="38" t="s">
        <v>241</v>
      </c>
      <c r="G40" s="39">
        <v>197</v>
      </c>
      <c r="H40" s="40">
        <v>0</v>
      </c>
      <c r="I40" s="40">
        <f>ROUND(G40*H40,P4)</f>
        <v>0</v>
      </c>
      <c r="J40" s="38" t="s">
        <v>176</v>
      </c>
      <c r="O40" s="41">
        <f>I40*0.21</f>
        <v>0</v>
      </c>
      <c r="P40">
        <v>3</v>
      </c>
    </row>
    <row r="41" ht="30">
      <c r="A41" s="35" t="s">
        <v>177</v>
      </c>
      <c r="B41" s="42"/>
      <c r="C41" s="43"/>
      <c r="D41" s="43"/>
      <c r="E41" s="37" t="s">
        <v>590</v>
      </c>
      <c r="F41" s="43"/>
      <c r="G41" s="43"/>
      <c r="H41" s="43"/>
      <c r="I41" s="43"/>
      <c r="J41" s="44"/>
    </row>
    <row r="42">
      <c r="A42" s="35" t="s">
        <v>179</v>
      </c>
      <c r="B42" s="42"/>
      <c r="C42" s="43"/>
      <c r="D42" s="43"/>
      <c r="E42" s="45" t="s">
        <v>1538</v>
      </c>
      <c r="F42" s="43"/>
      <c r="G42" s="43"/>
      <c r="H42" s="43"/>
      <c r="I42" s="43"/>
      <c r="J42" s="44"/>
    </row>
    <row r="43" ht="405">
      <c r="A43" s="35" t="s">
        <v>181</v>
      </c>
      <c r="B43" s="42"/>
      <c r="C43" s="43"/>
      <c r="D43" s="43"/>
      <c r="E43" s="37" t="s">
        <v>402</v>
      </c>
      <c r="F43" s="43"/>
      <c r="G43" s="43"/>
      <c r="H43" s="43"/>
      <c r="I43" s="43"/>
      <c r="J43" s="44"/>
    </row>
    <row r="44">
      <c r="A44" s="35" t="s">
        <v>171</v>
      </c>
      <c r="B44" s="35">
        <v>9</v>
      </c>
      <c r="C44" s="36" t="s">
        <v>403</v>
      </c>
      <c r="D44" s="35" t="s">
        <v>173</v>
      </c>
      <c r="E44" s="37" t="s">
        <v>404</v>
      </c>
      <c r="F44" s="38" t="s">
        <v>241</v>
      </c>
      <c r="G44" s="39">
        <v>20.399999999999999</v>
      </c>
      <c r="H44" s="40">
        <v>0</v>
      </c>
      <c r="I44" s="40">
        <f>ROUND(G44*H44,P4)</f>
        <v>0</v>
      </c>
      <c r="J44" s="38" t="s">
        <v>176</v>
      </c>
      <c r="O44" s="41">
        <f>I44*0.21</f>
        <v>0</v>
      </c>
      <c r="P44">
        <v>3</v>
      </c>
    </row>
    <row r="45" ht="60">
      <c r="A45" s="35" t="s">
        <v>177</v>
      </c>
      <c r="B45" s="42"/>
      <c r="C45" s="43"/>
      <c r="D45" s="43"/>
      <c r="E45" s="37" t="s">
        <v>405</v>
      </c>
      <c r="F45" s="43"/>
      <c r="G45" s="43"/>
      <c r="H45" s="43"/>
      <c r="I45" s="43"/>
      <c r="J45" s="44"/>
    </row>
    <row r="46">
      <c r="A46" s="35" t="s">
        <v>179</v>
      </c>
      <c r="B46" s="42"/>
      <c r="C46" s="43"/>
      <c r="D46" s="43"/>
      <c r="E46" s="45" t="s">
        <v>1539</v>
      </c>
      <c r="F46" s="43"/>
      <c r="G46" s="43"/>
      <c r="H46" s="43"/>
      <c r="I46" s="43"/>
      <c r="J46" s="44"/>
    </row>
    <row r="47" ht="345">
      <c r="A47" s="35" t="s">
        <v>181</v>
      </c>
      <c r="B47" s="42"/>
      <c r="C47" s="43"/>
      <c r="D47" s="43"/>
      <c r="E47" s="37" t="s">
        <v>407</v>
      </c>
      <c r="F47" s="43"/>
      <c r="G47" s="43"/>
      <c r="H47" s="43"/>
      <c r="I47" s="43"/>
      <c r="J47" s="44"/>
    </row>
    <row r="48">
      <c r="A48" s="35" t="s">
        <v>171</v>
      </c>
      <c r="B48" s="35">
        <v>10</v>
      </c>
      <c r="C48" s="36" t="s">
        <v>408</v>
      </c>
      <c r="D48" s="35" t="s">
        <v>173</v>
      </c>
      <c r="E48" s="37" t="s">
        <v>409</v>
      </c>
      <c r="F48" s="38" t="s">
        <v>303</v>
      </c>
      <c r="G48" s="39">
        <v>346.27499999999998</v>
      </c>
      <c r="H48" s="40">
        <v>0</v>
      </c>
      <c r="I48" s="40">
        <f>ROUND(G48*H48,P4)</f>
        <v>0</v>
      </c>
      <c r="J48" s="38" t="s">
        <v>176</v>
      </c>
      <c r="O48" s="41">
        <f>I48*0.21</f>
        <v>0</v>
      </c>
      <c r="P48">
        <v>3</v>
      </c>
    </row>
    <row r="49">
      <c r="A49" s="35" t="s">
        <v>177</v>
      </c>
      <c r="B49" s="42"/>
      <c r="C49" s="43"/>
      <c r="D49" s="43"/>
      <c r="E49" s="37" t="s">
        <v>1141</v>
      </c>
      <c r="F49" s="43"/>
      <c r="G49" s="43"/>
      <c r="H49" s="43"/>
      <c r="I49" s="43"/>
      <c r="J49" s="44"/>
    </row>
    <row r="50">
      <c r="A50" s="35" t="s">
        <v>179</v>
      </c>
      <c r="B50" s="42"/>
      <c r="C50" s="43"/>
      <c r="D50" s="43"/>
      <c r="E50" s="45" t="s">
        <v>1540</v>
      </c>
      <c r="F50" s="43"/>
      <c r="G50" s="43"/>
      <c r="H50" s="43"/>
      <c r="I50" s="43"/>
      <c r="J50" s="44"/>
    </row>
    <row r="51" ht="75">
      <c r="A51" s="35" t="s">
        <v>181</v>
      </c>
      <c r="B51" s="42"/>
      <c r="C51" s="43"/>
      <c r="D51" s="43"/>
      <c r="E51" s="37" t="s">
        <v>412</v>
      </c>
      <c r="F51" s="43"/>
      <c r="G51" s="43"/>
      <c r="H51" s="43"/>
      <c r="I51" s="43"/>
      <c r="J51" s="44"/>
    </row>
    <row r="52">
      <c r="A52" s="35" t="s">
        <v>171</v>
      </c>
      <c r="B52" s="35">
        <v>11</v>
      </c>
      <c r="C52" s="36" t="s">
        <v>413</v>
      </c>
      <c r="D52" s="35" t="s">
        <v>173</v>
      </c>
      <c r="E52" s="37" t="s">
        <v>414</v>
      </c>
      <c r="F52" s="38" t="s">
        <v>303</v>
      </c>
      <c r="G52" s="39">
        <v>180.89500000000001</v>
      </c>
      <c r="H52" s="40">
        <v>0</v>
      </c>
      <c r="I52" s="40">
        <f>ROUND(G52*H52,P4)</f>
        <v>0</v>
      </c>
      <c r="J52" s="38" t="s">
        <v>176</v>
      </c>
      <c r="O52" s="41">
        <f>I52*0.21</f>
        <v>0</v>
      </c>
      <c r="P52">
        <v>3</v>
      </c>
    </row>
    <row r="53">
      <c r="A53" s="35" t="s">
        <v>177</v>
      </c>
      <c r="B53" s="42"/>
      <c r="C53" s="43"/>
      <c r="D53" s="43"/>
      <c r="E53" s="37" t="s">
        <v>415</v>
      </c>
      <c r="F53" s="43"/>
      <c r="G53" s="43"/>
      <c r="H53" s="43"/>
      <c r="I53" s="43"/>
      <c r="J53" s="44"/>
    </row>
    <row r="54">
      <c r="A54" s="35" t="s">
        <v>179</v>
      </c>
      <c r="B54" s="42"/>
      <c r="C54" s="43"/>
      <c r="D54" s="43"/>
      <c r="E54" s="45" t="s">
        <v>1541</v>
      </c>
      <c r="F54" s="43"/>
      <c r="G54" s="43"/>
      <c r="H54" s="43"/>
      <c r="I54" s="43"/>
      <c r="J54" s="44"/>
    </row>
    <row r="55" ht="75">
      <c r="A55" s="35" t="s">
        <v>181</v>
      </c>
      <c r="B55" s="42"/>
      <c r="C55" s="43"/>
      <c r="D55" s="43"/>
      <c r="E55" s="37" t="s">
        <v>417</v>
      </c>
      <c r="F55" s="43"/>
      <c r="G55" s="43"/>
      <c r="H55" s="43"/>
      <c r="I55" s="43"/>
      <c r="J55" s="44"/>
    </row>
    <row r="56">
      <c r="A56" s="35" t="s">
        <v>171</v>
      </c>
      <c r="B56" s="35">
        <v>12</v>
      </c>
      <c r="C56" s="36" t="s">
        <v>418</v>
      </c>
      <c r="D56" s="35" t="s">
        <v>173</v>
      </c>
      <c r="E56" s="37" t="s">
        <v>419</v>
      </c>
      <c r="F56" s="38" t="s">
        <v>241</v>
      </c>
      <c r="G56" s="39">
        <v>176.49000000000001</v>
      </c>
      <c r="H56" s="40">
        <v>0</v>
      </c>
      <c r="I56" s="40">
        <f>ROUND(G56*H56,P4)</f>
        <v>0</v>
      </c>
      <c r="J56" s="38" t="s">
        <v>176</v>
      </c>
      <c r="O56" s="41">
        <f>I56*0.21</f>
        <v>0</v>
      </c>
      <c r="P56">
        <v>3</v>
      </c>
    </row>
    <row r="57">
      <c r="A57" s="35" t="s">
        <v>177</v>
      </c>
      <c r="B57" s="42"/>
      <c r="C57" s="43"/>
      <c r="D57" s="43"/>
      <c r="E57" s="37" t="s">
        <v>420</v>
      </c>
      <c r="F57" s="43"/>
      <c r="G57" s="43"/>
      <c r="H57" s="43"/>
      <c r="I57" s="43"/>
      <c r="J57" s="44"/>
    </row>
    <row r="58">
      <c r="A58" s="35" t="s">
        <v>179</v>
      </c>
      <c r="B58" s="42"/>
      <c r="C58" s="43"/>
      <c r="D58" s="43"/>
      <c r="E58" s="45" t="s">
        <v>1542</v>
      </c>
      <c r="F58" s="43"/>
      <c r="G58" s="43"/>
      <c r="H58" s="43"/>
      <c r="I58" s="43"/>
      <c r="J58" s="44"/>
    </row>
    <row r="59" ht="45">
      <c r="A59" s="35" t="s">
        <v>181</v>
      </c>
      <c r="B59" s="42"/>
      <c r="C59" s="43"/>
      <c r="D59" s="43"/>
      <c r="E59" s="37" t="s">
        <v>422</v>
      </c>
      <c r="F59" s="43"/>
      <c r="G59" s="43"/>
      <c r="H59" s="43"/>
      <c r="I59" s="43"/>
      <c r="J59" s="44"/>
    </row>
    <row r="60">
      <c r="A60" s="35" t="s">
        <v>171</v>
      </c>
      <c r="B60" s="35">
        <v>13</v>
      </c>
      <c r="C60" s="36" t="s">
        <v>423</v>
      </c>
      <c r="D60" s="35" t="s">
        <v>173</v>
      </c>
      <c r="E60" s="37" t="s">
        <v>424</v>
      </c>
      <c r="F60" s="38" t="s">
        <v>303</v>
      </c>
      <c r="G60" s="39">
        <v>248.5</v>
      </c>
      <c r="H60" s="40">
        <v>0</v>
      </c>
      <c r="I60" s="40">
        <f>ROUND(G60*H60,P4)</f>
        <v>0</v>
      </c>
      <c r="J60" s="38" t="s">
        <v>176</v>
      </c>
      <c r="O60" s="41">
        <f>I60*0.21</f>
        <v>0</v>
      </c>
      <c r="P60">
        <v>3</v>
      </c>
    </row>
    <row r="61" ht="30">
      <c r="A61" s="35" t="s">
        <v>177</v>
      </c>
      <c r="B61" s="42"/>
      <c r="C61" s="43"/>
      <c r="D61" s="43"/>
      <c r="E61" s="37" t="s">
        <v>425</v>
      </c>
      <c r="F61" s="43"/>
      <c r="G61" s="43"/>
      <c r="H61" s="43"/>
      <c r="I61" s="43"/>
      <c r="J61" s="44"/>
    </row>
    <row r="62">
      <c r="A62" s="35" t="s">
        <v>179</v>
      </c>
      <c r="B62" s="42"/>
      <c r="C62" s="43"/>
      <c r="D62" s="43"/>
      <c r="E62" s="45" t="s">
        <v>1543</v>
      </c>
      <c r="F62" s="43"/>
      <c r="G62" s="43"/>
      <c r="H62" s="43"/>
      <c r="I62" s="43"/>
      <c r="J62" s="44"/>
    </row>
    <row r="63" ht="75">
      <c r="A63" s="35" t="s">
        <v>181</v>
      </c>
      <c r="B63" s="42"/>
      <c r="C63" s="43"/>
      <c r="D63" s="43"/>
      <c r="E63" s="37" t="s">
        <v>427</v>
      </c>
      <c r="F63" s="43"/>
      <c r="G63" s="43"/>
      <c r="H63" s="43"/>
      <c r="I63" s="43"/>
      <c r="J63" s="44"/>
    </row>
    <row r="64">
      <c r="A64" s="29" t="s">
        <v>168</v>
      </c>
      <c r="B64" s="30"/>
      <c r="C64" s="31" t="s">
        <v>259</v>
      </c>
      <c r="D64" s="32"/>
      <c r="E64" s="29" t="s">
        <v>260</v>
      </c>
      <c r="F64" s="32"/>
      <c r="G64" s="32"/>
      <c r="H64" s="32"/>
      <c r="I64" s="33">
        <f>SUMIFS(I65:I68,A65:A68,"P")</f>
        <v>0</v>
      </c>
      <c r="J64" s="34"/>
    </row>
    <row r="65">
      <c r="A65" s="35" t="s">
        <v>171</v>
      </c>
      <c r="B65" s="35">
        <v>14</v>
      </c>
      <c r="C65" s="36" t="s">
        <v>432</v>
      </c>
      <c r="D65" s="35" t="s">
        <v>173</v>
      </c>
      <c r="E65" s="37" t="s">
        <v>433</v>
      </c>
      <c r="F65" s="38" t="s">
        <v>303</v>
      </c>
      <c r="G65" s="39">
        <v>346.27499999999998</v>
      </c>
      <c r="H65" s="40">
        <v>0</v>
      </c>
      <c r="I65" s="40">
        <f>ROUND(G65*H65,P4)</f>
        <v>0</v>
      </c>
      <c r="J65" s="38" t="s">
        <v>271</v>
      </c>
      <c r="O65" s="41">
        <f>I65*0.21</f>
        <v>0</v>
      </c>
      <c r="P65">
        <v>3</v>
      </c>
    </row>
    <row r="66" ht="75">
      <c r="A66" s="35" t="s">
        <v>177</v>
      </c>
      <c r="B66" s="42"/>
      <c r="C66" s="43"/>
      <c r="D66" s="43"/>
      <c r="E66" s="37" t="s">
        <v>434</v>
      </c>
      <c r="F66" s="43"/>
      <c r="G66" s="43"/>
      <c r="H66" s="43"/>
      <c r="I66" s="43"/>
      <c r="J66" s="44"/>
    </row>
    <row r="67">
      <c r="A67" s="35" t="s">
        <v>179</v>
      </c>
      <c r="B67" s="42"/>
      <c r="C67" s="43"/>
      <c r="D67" s="43"/>
      <c r="E67" s="45" t="s">
        <v>1544</v>
      </c>
      <c r="F67" s="43"/>
      <c r="G67" s="43"/>
      <c r="H67" s="43"/>
      <c r="I67" s="43"/>
      <c r="J67" s="44"/>
    </row>
    <row r="68" ht="150">
      <c r="A68" s="35" t="s">
        <v>181</v>
      </c>
      <c r="B68" s="42"/>
      <c r="C68" s="43"/>
      <c r="D68" s="43"/>
      <c r="E68" s="37" t="s">
        <v>435</v>
      </c>
      <c r="F68" s="43"/>
      <c r="G68" s="43"/>
      <c r="H68" s="43"/>
      <c r="I68" s="43"/>
      <c r="J68" s="44"/>
    </row>
    <row r="69">
      <c r="A69" s="29" t="s">
        <v>168</v>
      </c>
      <c r="B69" s="30"/>
      <c r="C69" s="31" t="s">
        <v>267</v>
      </c>
      <c r="D69" s="32"/>
      <c r="E69" s="29" t="s">
        <v>268</v>
      </c>
      <c r="F69" s="32"/>
      <c r="G69" s="32"/>
      <c r="H69" s="32"/>
      <c r="I69" s="33">
        <f>SUMIFS(I70:I73,A70:A73,"P")</f>
        <v>0</v>
      </c>
      <c r="J69" s="34"/>
    </row>
    <row r="70">
      <c r="A70" s="35" t="s">
        <v>171</v>
      </c>
      <c r="B70" s="35">
        <v>15</v>
      </c>
      <c r="C70" s="36" t="s">
        <v>610</v>
      </c>
      <c r="D70" s="35" t="s">
        <v>173</v>
      </c>
      <c r="E70" s="37" t="s">
        <v>611</v>
      </c>
      <c r="F70" s="38" t="s">
        <v>241</v>
      </c>
      <c r="G70" s="39">
        <v>46.200000000000003</v>
      </c>
      <c r="H70" s="40">
        <v>0</v>
      </c>
      <c r="I70" s="40">
        <f>ROUND(G70*H70,P4)</f>
        <v>0</v>
      </c>
      <c r="J70" s="38" t="s">
        <v>271</v>
      </c>
      <c r="O70" s="41">
        <f>I70*0.21</f>
        <v>0</v>
      </c>
      <c r="P70">
        <v>3</v>
      </c>
    </row>
    <row r="71" ht="30">
      <c r="A71" s="35" t="s">
        <v>177</v>
      </c>
      <c r="B71" s="42"/>
      <c r="C71" s="43"/>
      <c r="D71" s="43"/>
      <c r="E71" s="37" t="s">
        <v>612</v>
      </c>
      <c r="F71" s="43"/>
      <c r="G71" s="43"/>
      <c r="H71" s="43"/>
      <c r="I71" s="43"/>
      <c r="J71" s="44"/>
    </row>
    <row r="72">
      <c r="A72" s="35" t="s">
        <v>179</v>
      </c>
      <c r="B72" s="42"/>
      <c r="C72" s="43"/>
      <c r="D72" s="43"/>
      <c r="E72" s="45" t="s">
        <v>1545</v>
      </c>
      <c r="F72" s="43"/>
      <c r="G72" s="43"/>
      <c r="H72" s="43"/>
      <c r="I72" s="43"/>
      <c r="J72" s="44"/>
    </row>
    <row r="73" ht="105">
      <c r="A73" s="35" t="s">
        <v>181</v>
      </c>
      <c r="B73" s="42"/>
      <c r="C73" s="43"/>
      <c r="D73" s="43"/>
      <c r="E73" s="37" t="s">
        <v>614</v>
      </c>
      <c r="F73" s="43"/>
      <c r="G73" s="43"/>
      <c r="H73" s="43"/>
      <c r="I73" s="43"/>
      <c r="J73" s="44"/>
    </row>
    <row r="74">
      <c r="A74" s="29" t="s">
        <v>168</v>
      </c>
      <c r="B74" s="30"/>
      <c r="C74" s="31" t="s">
        <v>462</v>
      </c>
      <c r="D74" s="32"/>
      <c r="E74" s="29" t="s">
        <v>56</v>
      </c>
      <c r="F74" s="32"/>
      <c r="G74" s="32"/>
      <c r="H74" s="32"/>
      <c r="I74" s="33">
        <f>SUMIFS(I75:I98,A75:A98,"P")</f>
        <v>0</v>
      </c>
      <c r="J74" s="34"/>
    </row>
    <row r="75">
      <c r="A75" s="35" t="s">
        <v>171</v>
      </c>
      <c r="B75" s="35">
        <v>16</v>
      </c>
      <c r="C75" s="36" t="s">
        <v>468</v>
      </c>
      <c r="D75" s="35" t="s">
        <v>173</v>
      </c>
      <c r="E75" s="37" t="s">
        <v>469</v>
      </c>
      <c r="F75" s="38" t="s">
        <v>303</v>
      </c>
      <c r="G75" s="39">
        <v>320.625</v>
      </c>
      <c r="H75" s="40">
        <v>0</v>
      </c>
      <c r="I75" s="40">
        <f>ROUND(G75*H75,P4)</f>
        <v>0</v>
      </c>
      <c r="J75" s="38" t="s">
        <v>176</v>
      </c>
      <c r="O75" s="41">
        <f>I75*0.21</f>
        <v>0</v>
      </c>
      <c r="P75">
        <v>3</v>
      </c>
    </row>
    <row r="76">
      <c r="A76" s="35" t="s">
        <v>177</v>
      </c>
      <c r="B76" s="42"/>
      <c r="C76" s="43"/>
      <c r="D76" s="43"/>
      <c r="E76" s="37" t="s">
        <v>1150</v>
      </c>
      <c r="F76" s="43"/>
      <c r="G76" s="43"/>
      <c r="H76" s="43"/>
      <c r="I76" s="43"/>
      <c r="J76" s="44"/>
    </row>
    <row r="77">
      <c r="A77" s="35" t="s">
        <v>179</v>
      </c>
      <c r="B77" s="42"/>
      <c r="C77" s="43"/>
      <c r="D77" s="43"/>
      <c r="E77" s="45" t="s">
        <v>1546</v>
      </c>
      <c r="F77" s="43"/>
      <c r="G77" s="43"/>
      <c r="H77" s="43"/>
      <c r="I77" s="43"/>
      <c r="J77" s="44"/>
    </row>
    <row r="78" ht="90">
      <c r="A78" s="35" t="s">
        <v>181</v>
      </c>
      <c r="B78" s="42"/>
      <c r="C78" s="43"/>
      <c r="D78" s="43"/>
      <c r="E78" s="37" t="s">
        <v>467</v>
      </c>
      <c r="F78" s="43"/>
      <c r="G78" s="43"/>
      <c r="H78" s="43"/>
      <c r="I78" s="43"/>
      <c r="J78" s="44"/>
    </row>
    <row r="79" ht="30">
      <c r="A79" s="35" t="s">
        <v>171</v>
      </c>
      <c r="B79" s="35">
        <v>17</v>
      </c>
      <c r="C79" s="36" t="s">
        <v>1152</v>
      </c>
      <c r="D79" s="35" t="s">
        <v>173</v>
      </c>
      <c r="E79" s="37" t="s">
        <v>1153</v>
      </c>
      <c r="F79" s="38" t="s">
        <v>303</v>
      </c>
      <c r="G79" s="39">
        <v>256.5</v>
      </c>
      <c r="H79" s="40">
        <v>0</v>
      </c>
      <c r="I79" s="40">
        <f>ROUND(G79*H79,P4)</f>
        <v>0</v>
      </c>
      <c r="J79" s="38" t="s">
        <v>176</v>
      </c>
      <c r="O79" s="41">
        <f>I79*0.21</f>
        <v>0</v>
      </c>
      <c r="P79">
        <v>3</v>
      </c>
    </row>
    <row r="80">
      <c r="A80" s="35" t="s">
        <v>177</v>
      </c>
      <c r="B80" s="42"/>
      <c r="C80" s="43"/>
      <c r="D80" s="43"/>
      <c r="E80" s="37" t="s">
        <v>1154</v>
      </c>
      <c r="F80" s="43"/>
      <c r="G80" s="43"/>
      <c r="H80" s="43"/>
      <c r="I80" s="43"/>
      <c r="J80" s="44"/>
    </row>
    <row r="81">
      <c r="A81" s="35" t="s">
        <v>179</v>
      </c>
      <c r="B81" s="42"/>
      <c r="C81" s="43"/>
      <c r="D81" s="43"/>
      <c r="E81" s="45" t="s">
        <v>1547</v>
      </c>
      <c r="F81" s="43"/>
      <c r="G81" s="43"/>
      <c r="H81" s="43"/>
      <c r="I81" s="43"/>
      <c r="J81" s="44"/>
    </row>
    <row r="82" ht="150">
      <c r="A82" s="35" t="s">
        <v>181</v>
      </c>
      <c r="B82" s="42"/>
      <c r="C82" s="43"/>
      <c r="D82" s="43"/>
      <c r="E82" s="37" t="s">
        <v>1156</v>
      </c>
      <c r="F82" s="43"/>
      <c r="G82" s="43"/>
      <c r="H82" s="43"/>
      <c r="I82" s="43"/>
      <c r="J82" s="44"/>
    </row>
    <row r="83">
      <c r="A83" s="35" t="s">
        <v>171</v>
      </c>
      <c r="B83" s="35">
        <v>18</v>
      </c>
      <c r="C83" s="36" t="s">
        <v>472</v>
      </c>
      <c r="D83" s="35" t="s">
        <v>173</v>
      </c>
      <c r="E83" s="37" t="s">
        <v>473</v>
      </c>
      <c r="F83" s="38" t="s">
        <v>303</v>
      </c>
      <c r="G83" s="39">
        <v>89</v>
      </c>
      <c r="H83" s="40">
        <v>0</v>
      </c>
      <c r="I83" s="40">
        <f>ROUND(G83*H83,P4)</f>
        <v>0</v>
      </c>
      <c r="J83" s="38" t="s">
        <v>271</v>
      </c>
      <c r="O83" s="41">
        <f>I83*0.21</f>
        <v>0</v>
      </c>
      <c r="P83">
        <v>3</v>
      </c>
    </row>
    <row r="84">
      <c r="A84" s="35" t="s">
        <v>177</v>
      </c>
      <c r="B84" s="42"/>
      <c r="C84" s="43"/>
      <c r="D84" s="43"/>
      <c r="E84" s="37" t="s">
        <v>474</v>
      </c>
      <c r="F84" s="43"/>
      <c r="G84" s="43"/>
      <c r="H84" s="43"/>
      <c r="I84" s="43"/>
      <c r="J84" s="44"/>
    </row>
    <row r="85">
      <c r="A85" s="35" t="s">
        <v>179</v>
      </c>
      <c r="B85" s="42"/>
      <c r="C85" s="43"/>
      <c r="D85" s="43"/>
      <c r="E85" s="45" t="s">
        <v>1548</v>
      </c>
      <c r="F85" s="43"/>
      <c r="G85" s="43"/>
      <c r="H85" s="43"/>
      <c r="I85" s="43"/>
      <c r="J85" s="44"/>
    </row>
    <row r="86" ht="120">
      <c r="A86" s="35" t="s">
        <v>181</v>
      </c>
      <c r="B86" s="42"/>
      <c r="C86" s="43"/>
      <c r="D86" s="43"/>
      <c r="E86" s="37" t="s">
        <v>476</v>
      </c>
      <c r="F86" s="43"/>
      <c r="G86" s="43"/>
      <c r="H86" s="43"/>
      <c r="I86" s="43"/>
      <c r="J86" s="44"/>
    </row>
    <row r="87">
      <c r="A87" s="35" t="s">
        <v>171</v>
      </c>
      <c r="B87" s="35">
        <v>19</v>
      </c>
      <c r="C87" s="36" t="s">
        <v>477</v>
      </c>
      <c r="D87" s="35" t="s">
        <v>173</v>
      </c>
      <c r="E87" s="37" t="s">
        <v>478</v>
      </c>
      <c r="F87" s="38" t="s">
        <v>303</v>
      </c>
      <c r="G87" s="39">
        <v>294.97500000000002</v>
      </c>
      <c r="H87" s="40">
        <v>0</v>
      </c>
      <c r="I87" s="40">
        <f>ROUND(G87*H87,P4)</f>
        <v>0</v>
      </c>
      <c r="J87" s="38" t="s">
        <v>176</v>
      </c>
      <c r="O87" s="41">
        <f>I87*0.21</f>
        <v>0</v>
      </c>
      <c r="P87">
        <v>3</v>
      </c>
    </row>
    <row r="88" ht="30">
      <c r="A88" s="35" t="s">
        <v>177</v>
      </c>
      <c r="B88" s="42"/>
      <c r="C88" s="43"/>
      <c r="D88" s="43"/>
      <c r="E88" s="37" t="s">
        <v>479</v>
      </c>
      <c r="F88" s="43"/>
      <c r="G88" s="43"/>
      <c r="H88" s="43"/>
      <c r="I88" s="43"/>
      <c r="J88" s="44"/>
    </row>
    <row r="89">
      <c r="A89" s="35" t="s">
        <v>179</v>
      </c>
      <c r="B89" s="42"/>
      <c r="C89" s="43"/>
      <c r="D89" s="43"/>
      <c r="E89" s="45" t="s">
        <v>1549</v>
      </c>
      <c r="F89" s="43"/>
      <c r="G89" s="43"/>
      <c r="H89" s="43"/>
      <c r="I89" s="43"/>
      <c r="J89" s="44"/>
    </row>
    <row r="90" ht="120">
      <c r="A90" s="35" t="s">
        <v>181</v>
      </c>
      <c r="B90" s="42"/>
      <c r="C90" s="43"/>
      <c r="D90" s="43"/>
      <c r="E90" s="37" t="s">
        <v>481</v>
      </c>
      <c r="F90" s="43"/>
      <c r="G90" s="43"/>
      <c r="H90" s="43"/>
      <c r="I90" s="43"/>
      <c r="J90" s="44"/>
    </row>
    <row r="91">
      <c r="A91" s="35" t="s">
        <v>171</v>
      </c>
      <c r="B91" s="35">
        <v>20</v>
      </c>
      <c r="C91" s="36" t="s">
        <v>1159</v>
      </c>
      <c r="D91" s="35" t="s">
        <v>173</v>
      </c>
      <c r="E91" s="37" t="s">
        <v>1160</v>
      </c>
      <c r="F91" s="38" t="s">
        <v>303</v>
      </c>
      <c r="G91" s="39">
        <v>256.5</v>
      </c>
      <c r="H91" s="40">
        <v>0</v>
      </c>
      <c r="I91" s="40">
        <f>ROUND(G91*H91,P4)</f>
        <v>0</v>
      </c>
      <c r="J91" s="38" t="s">
        <v>176</v>
      </c>
      <c r="O91" s="41">
        <f>I91*0.21</f>
        <v>0</v>
      </c>
      <c r="P91">
        <v>3</v>
      </c>
    </row>
    <row r="92" ht="45">
      <c r="A92" s="35" t="s">
        <v>177</v>
      </c>
      <c r="B92" s="42"/>
      <c r="C92" s="43"/>
      <c r="D92" s="43"/>
      <c r="E92" s="37" t="s">
        <v>1161</v>
      </c>
      <c r="F92" s="43"/>
      <c r="G92" s="43"/>
      <c r="H92" s="43"/>
      <c r="I92" s="43"/>
      <c r="J92" s="44"/>
    </row>
    <row r="93">
      <c r="A93" s="35" t="s">
        <v>179</v>
      </c>
      <c r="B93" s="42"/>
      <c r="C93" s="43"/>
      <c r="D93" s="43"/>
      <c r="E93" s="45" t="s">
        <v>1550</v>
      </c>
      <c r="F93" s="43"/>
      <c r="G93" s="43"/>
      <c r="H93" s="43"/>
      <c r="I93" s="43"/>
      <c r="J93" s="44"/>
    </row>
    <row r="94" ht="120">
      <c r="A94" s="35" t="s">
        <v>181</v>
      </c>
      <c r="B94" s="42"/>
      <c r="C94" s="43"/>
      <c r="D94" s="43"/>
      <c r="E94" s="37" t="s">
        <v>1163</v>
      </c>
      <c r="F94" s="43"/>
      <c r="G94" s="43"/>
      <c r="H94" s="43"/>
      <c r="I94" s="43"/>
      <c r="J94" s="44"/>
    </row>
    <row r="95">
      <c r="A95" s="35" t="s">
        <v>171</v>
      </c>
      <c r="B95" s="35">
        <v>21</v>
      </c>
      <c r="C95" s="36" t="s">
        <v>499</v>
      </c>
      <c r="D95" s="35" t="s">
        <v>173</v>
      </c>
      <c r="E95" s="37" t="s">
        <v>500</v>
      </c>
      <c r="F95" s="38" t="s">
        <v>303</v>
      </c>
      <c r="G95" s="39">
        <v>294.97500000000002</v>
      </c>
      <c r="H95" s="40">
        <v>0</v>
      </c>
      <c r="I95" s="40">
        <f>ROUND(G95*H95,P4)</f>
        <v>0</v>
      </c>
      <c r="J95" s="38" t="s">
        <v>176</v>
      </c>
      <c r="O95" s="41">
        <f>I95*0.21</f>
        <v>0</v>
      </c>
      <c r="P95">
        <v>3</v>
      </c>
    </row>
    <row r="96" ht="30">
      <c r="A96" s="35" t="s">
        <v>177</v>
      </c>
      <c r="B96" s="42"/>
      <c r="C96" s="43"/>
      <c r="D96" s="43"/>
      <c r="E96" s="37" t="s">
        <v>1164</v>
      </c>
      <c r="F96" s="43"/>
      <c r="G96" s="43"/>
      <c r="H96" s="43"/>
      <c r="I96" s="43"/>
      <c r="J96" s="44"/>
    </row>
    <row r="97">
      <c r="A97" s="35" t="s">
        <v>179</v>
      </c>
      <c r="B97" s="42"/>
      <c r="C97" s="43"/>
      <c r="D97" s="43"/>
      <c r="E97" s="45" t="s">
        <v>1549</v>
      </c>
      <c r="F97" s="43"/>
      <c r="G97" s="43"/>
      <c r="H97" s="43"/>
      <c r="I97" s="43"/>
      <c r="J97" s="44"/>
    </row>
    <row r="98" ht="75">
      <c r="A98" s="35" t="s">
        <v>181</v>
      </c>
      <c r="B98" s="46"/>
      <c r="C98" s="47"/>
      <c r="D98" s="47"/>
      <c r="E98" s="37" t="s">
        <v>503</v>
      </c>
      <c r="F98" s="47"/>
      <c r="G98" s="47"/>
      <c r="H98" s="47"/>
      <c r="I98" s="47"/>
      <c r="J98" s="48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4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88</v>
      </c>
      <c r="I3" s="23">
        <f>SUMIFS(I10:I79,A10:A79,"SD")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1519</v>
      </c>
      <c r="D4" s="20"/>
      <c r="E4" s="21" t="s">
        <v>1520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234</v>
      </c>
      <c r="C5" s="19" t="s">
        <v>90</v>
      </c>
      <c r="D5" s="20"/>
      <c r="E5" s="21" t="s">
        <v>1551</v>
      </c>
      <c r="F5" s="15"/>
      <c r="G5" s="15"/>
      <c r="H5" s="15"/>
      <c r="I5" s="15"/>
      <c r="J5" s="17"/>
      <c r="O5">
        <v>0.20999999999999999</v>
      </c>
    </row>
    <row r="6">
      <c r="A6" s="3" t="s">
        <v>1252</v>
      </c>
      <c r="B6" s="18" t="s">
        <v>156</v>
      </c>
      <c r="C6" s="19" t="s">
        <v>88</v>
      </c>
      <c r="D6" s="20"/>
      <c r="E6" s="21" t="s">
        <v>89</v>
      </c>
      <c r="F6" s="15"/>
      <c r="G6" s="15"/>
      <c r="H6" s="15"/>
      <c r="I6" s="15"/>
      <c r="J6" s="17"/>
    </row>
    <row r="7">
      <c r="A7" s="24" t="s">
        <v>157</v>
      </c>
      <c r="B7" s="25" t="s">
        <v>158</v>
      </c>
      <c r="C7" s="7" t="s">
        <v>159</v>
      </c>
      <c r="D7" s="7" t="s">
        <v>160</v>
      </c>
      <c r="E7" s="7" t="s">
        <v>161</v>
      </c>
      <c r="F7" s="7" t="s">
        <v>162</v>
      </c>
      <c r="G7" s="7" t="s">
        <v>163</v>
      </c>
      <c r="H7" s="7" t="s">
        <v>164</v>
      </c>
      <c r="I7" s="7"/>
      <c r="J7" s="26" t="s">
        <v>165</v>
      </c>
    </row>
    <row r="8">
      <c r="A8" s="24"/>
      <c r="B8" s="25"/>
      <c r="C8" s="7"/>
      <c r="D8" s="7"/>
      <c r="E8" s="7"/>
      <c r="F8" s="7"/>
      <c r="G8" s="7"/>
      <c r="H8" s="7" t="s">
        <v>166</v>
      </c>
      <c r="I8" s="7" t="s">
        <v>167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168</v>
      </c>
      <c r="B10" s="30"/>
      <c r="C10" s="31" t="s">
        <v>237</v>
      </c>
      <c r="D10" s="32"/>
      <c r="E10" s="29" t="s">
        <v>238</v>
      </c>
      <c r="F10" s="32"/>
      <c r="G10" s="32"/>
      <c r="H10" s="32"/>
      <c r="I10" s="33">
        <f>SUMIFS(I11:I26,A11:A26,"P")</f>
        <v>0</v>
      </c>
      <c r="J10" s="34"/>
    </row>
    <row r="11">
      <c r="A11" s="35" t="s">
        <v>171</v>
      </c>
      <c r="B11" s="35">
        <v>1</v>
      </c>
      <c r="C11" s="36" t="s">
        <v>239</v>
      </c>
      <c r="D11" s="35" t="s">
        <v>173</v>
      </c>
      <c r="E11" s="37" t="s">
        <v>240</v>
      </c>
      <c r="F11" s="38" t="s">
        <v>241</v>
      </c>
      <c r="G11" s="39">
        <v>2.9649999999999999</v>
      </c>
      <c r="H11" s="40">
        <v>0</v>
      </c>
      <c r="I11" s="40">
        <f>ROUND(G11*H11,P4)</f>
        <v>0</v>
      </c>
      <c r="J11" s="38" t="s">
        <v>176</v>
      </c>
      <c r="O11" s="41">
        <f>I11*0.21</f>
        <v>0</v>
      </c>
      <c r="P11">
        <v>3</v>
      </c>
    </row>
    <row r="12">
      <c r="A12" s="35" t="s">
        <v>177</v>
      </c>
      <c r="B12" s="42"/>
      <c r="C12" s="43"/>
      <c r="D12" s="43"/>
      <c r="E12" s="37" t="s">
        <v>242</v>
      </c>
      <c r="F12" s="43"/>
      <c r="G12" s="43"/>
      <c r="H12" s="43"/>
      <c r="I12" s="43"/>
      <c r="J12" s="44"/>
    </row>
    <row r="13" ht="30">
      <c r="A13" s="35" t="s">
        <v>179</v>
      </c>
      <c r="B13" s="42"/>
      <c r="C13" s="43"/>
      <c r="D13" s="43"/>
      <c r="E13" s="45" t="s">
        <v>1552</v>
      </c>
      <c r="F13" s="43"/>
      <c r="G13" s="43"/>
      <c r="H13" s="43"/>
      <c r="I13" s="43"/>
      <c r="J13" s="44"/>
    </row>
    <row r="14" ht="409.5">
      <c r="A14" s="35" t="s">
        <v>181</v>
      </c>
      <c r="B14" s="42"/>
      <c r="C14" s="43"/>
      <c r="D14" s="43"/>
      <c r="E14" s="37" t="s">
        <v>244</v>
      </c>
      <c r="F14" s="43"/>
      <c r="G14" s="43"/>
      <c r="H14" s="43"/>
      <c r="I14" s="43"/>
      <c r="J14" s="44"/>
    </row>
    <row r="15">
      <c r="A15" s="35" t="s">
        <v>171</v>
      </c>
      <c r="B15" s="35">
        <v>2</v>
      </c>
      <c r="C15" s="36" t="s">
        <v>245</v>
      </c>
      <c r="D15" s="35" t="s">
        <v>173</v>
      </c>
      <c r="E15" s="37" t="s">
        <v>246</v>
      </c>
      <c r="F15" s="38" t="s">
        <v>241</v>
      </c>
      <c r="G15" s="39">
        <v>2.9649999999999999</v>
      </c>
      <c r="H15" s="40">
        <v>0</v>
      </c>
      <c r="I15" s="40">
        <f>ROUND(G15*H15,P4)</f>
        <v>0</v>
      </c>
      <c r="J15" s="38" t="s">
        <v>176</v>
      </c>
      <c r="O15" s="41">
        <f>I15*0.21</f>
        <v>0</v>
      </c>
      <c r="P15">
        <v>3</v>
      </c>
    </row>
    <row r="16">
      <c r="A16" s="35" t="s">
        <v>177</v>
      </c>
      <c r="B16" s="42"/>
      <c r="C16" s="43"/>
      <c r="D16" s="43"/>
      <c r="E16" s="37" t="s">
        <v>247</v>
      </c>
      <c r="F16" s="43"/>
      <c r="G16" s="43"/>
      <c r="H16" s="43"/>
      <c r="I16" s="43"/>
      <c r="J16" s="44"/>
    </row>
    <row r="17">
      <c r="A17" s="35" t="s">
        <v>179</v>
      </c>
      <c r="B17" s="42"/>
      <c r="C17" s="43"/>
      <c r="D17" s="43"/>
      <c r="E17" s="45" t="s">
        <v>1553</v>
      </c>
      <c r="F17" s="43"/>
      <c r="G17" s="43"/>
      <c r="H17" s="43"/>
      <c r="I17" s="43"/>
      <c r="J17" s="44"/>
    </row>
    <row r="18" ht="270">
      <c r="A18" s="35" t="s">
        <v>181</v>
      </c>
      <c r="B18" s="42"/>
      <c r="C18" s="43"/>
      <c r="D18" s="43"/>
      <c r="E18" s="37" t="s">
        <v>248</v>
      </c>
      <c r="F18" s="43"/>
      <c r="G18" s="43"/>
      <c r="H18" s="43"/>
      <c r="I18" s="43"/>
      <c r="J18" s="44"/>
    </row>
    <row r="19">
      <c r="A19" s="35" t="s">
        <v>171</v>
      </c>
      <c r="B19" s="35">
        <v>3</v>
      </c>
      <c r="C19" s="36" t="s">
        <v>249</v>
      </c>
      <c r="D19" s="35" t="s">
        <v>173</v>
      </c>
      <c r="E19" s="37" t="s">
        <v>250</v>
      </c>
      <c r="F19" s="38" t="s">
        <v>241</v>
      </c>
      <c r="G19" s="39">
        <v>4.25</v>
      </c>
      <c r="H19" s="40">
        <v>0</v>
      </c>
      <c r="I19" s="40">
        <f>ROUND(G19*H19,P4)</f>
        <v>0</v>
      </c>
      <c r="J19" s="38" t="s">
        <v>176</v>
      </c>
      <c r="O19" s="41">
        <f>I19*0.21</f>
        <v>0</v>
      </c>
      <c r="P19">
        <v>3</v>
      </c>
    </row>
    <row r="20">
      <c r="A20" s="35" t="s">
        <v>177</v>
      </c>
      <c r="B20" s="42"/>
      <c r="C20" s="43"/>
      <c r="D20" s="43"/>
      <c r="E20" s="37" t="s">
        <v>251</v>
      </c>
      <c r="F20" s="43"/>
      <c r="G20" s="43"/>
      <c r="H20" s="43"/>
      <c r="I20" s="43"/>
      <c r="J20" s="44"/>
    </row>
    <row r="21" ht="30">
      <c r="A21" s="35" t="s">
        <v>179</v>
      </c>
      <c r="B21" s="42"/>
      <c r="C21" s="43"/>
      <c r="D21" s="43"/>
      <c r="E21" s="45" t="s">
        <v>1255</v>
      </c>
      <c r="F21" s="43"/>
      <c r="G21" s="43"/>
      <c r="H21" s="43"/>
      <c r="I21" s="43"/>
      <c r="J21" s="44"/>
    </row>
    <row r="22" ht="330">
      <c r="A22" s="35" t="s">
        <v>181</v>
      </c>
      <c r="B22" s="42"/>
      <c r="C22" s="43"/>
      <c r="D22" s="43"/>
      <c r="E22" s="37" t="s">
        <v>253</v>
      </c>
      <c r="F22" s="43"/>
      <c r="G22" s="43"/>
      <c r="H22" s="43"/>
      <c r="I22" s="43"/>
      <c r="J22" s="44"/>
    </row>
    <row r="23">
      <c r="A23" s="35" t="s">
        <v>171</v>
      </c>
      <c r="B23" s="35">
        <v>4</v>
      </c>
      <c r="C23" s="36" t="s">
        <v>254</v>
      </c>
      <c r="D23" s="35" t="s">
        <v>173</v>
      </c>
      <c r="E23" s="37" t="s">
        <v>255</v>
      </c>
      <c r="F23" s="38" t="s">
        <v>241</v>
      </c>
      <c r="G23" s="39">
        <v>22.263999999999999</v>
      </c>
      <c r="H23" s="40">
        <v>0</v>
      </c>
      <c r="I23" s="40">
        <f>ROUND(G23*H23,P4)</f>
        <v>0</v>
      </c>
      <c r="J23" s="38" t="s">
        <v>176</v>
      </c>
      <c r="O23" s="41">
        <f>I23*0.21</f>
        <v>0</v>
      </c>
      <c r="P23">
        <v>3</v>
      </c>
    </row>
    <row r="24" ht="30">
      <c r="A24" s="35" t="s">
        <v>177</v>
      </c>
      <c r="B24" s="42"/>
      <c r="C24" s="43"/>
      <c r="D24" s="43"/>
      <c r="E24" s="37" t="s">
        <v>256</v>
      </c>
      <c r="F24" s="43"/>
      <c r="G24" s="43"/>
      <c r="H24" s="43"/>
      <c r="I24" s="43"/>
      <c r="J24" s="44"/>
    </row>
    <row r="25">
      <c r="A25" s="35" t="s">
        <v>179</v>
      </c>
      <c r="B25" s="42"/>
      <c r="C25" s="43"/>
      <c r="D25" s="43"/>
      <c r="E25" s="45" t="s">
        <v>1554</v>
      </c>
      <c r="F25" s="43"/>
      <c r="G25" s="43"/>
      <c r="H25" s="43"/>
      <c r="I25" s="43"/>
      <c r="J25" s="44"/>
    </row>
    <row r="26" ht="409.5">
      <c r="A26" s="35" t="s">
        <v>181</v>
      </c>
      <c r="B26" s="42"/>
      <c r="C26" s="43"/>
      <c r="D26" s="43"/>
      <c r="E26" s="37" t="s">
        <v>258</v>
      </c>
      <c r="F26" s="43"/>
      <c r="G26" s="43"/>
      <c r="H26" s="43"/>
      <c r="I26" s="43"/>
      <c r="J26" s="44"/>
    </row>
    <row r="27">
      <c r="A27" s="29" t="s">
        <v>168</v>
      </c>
      <c r="B27" s="30"/>
      <c r="C27" s="31" t="s">
        <v>259</v>
      </c>
      <c r="D27" s="32"/>
      <c r="E27" s="29" t="s">
        <v>260</v>
      </c>
      <c r="F27" s="32"/>
      <c r="G27" s="32"/>
      <c r="H27" s="32"/>
      <c r="I27" s="33">
        <f>SUMIFS(I28:I31,A28:A31,"P")</f>
        <v>0</v>
      </c>
      <c r="J27" s="34"/>
    </row>
    <row r="28">
      <c r="A28" s="35" t="s">
        <v>171</v>
      </c>
      <c r="B28" s="35">
        <v>5</v>
      </c>
      <c r="C28" s="36" t="s">
        <v>261</v>
      </c>
      <c r="D28" s="35" t="s">
        <v>173</v>
      </c>
      <c r="E28" s="37" t="s">
        <v>262</v>
      </c>
      <c r="F28" s="38" t="s">
        <v>263</v>
      </c>
      <c r="G28" s="39">
        <v>0.014</v>
      </c>
      <c r="H28" s="40">
        <v>0</v>
      </c>
      <c r="I28" s="40">
        <f>ROUND(G28*H28,P4)</f>
        <v>0</v>
      </c>
      <c r="J28" s="38" t="s">
        <v>176</v>
      </c>
      <c r="O28" s="41">
        <f>I28*0.21</f>
        <v>0</v>
      </c>
      <c r="P28">
        <v>3</v>
      </c>
    </row>
    <row r="29" ht="30">
      <c r="A29" s="35" t="s">
        <v>177</v>
      </c>
      <c r="B29" s="42"/>
      <c r="C29" s="43"/>
      <c r="D29" s="43"/>
      <c r="E29" s="37" t="s">
        <v>264</v>
      </c>
      <c r="F29" s="43"/>
      <c r="G29" s="43"/>
      <c r="H29" s="43"/>
      <c r="I29" s="43"/>
      <c r="J29" s="44"/>
    </row>
    <row r="30" ht="30">
      <c r="A30" s="35" t="s">
        <v>179</v>
      </c>
      <c r="B30" s="42"/>
      <c r="C30" s="43"/>
      <c r="D30" s="43"/>
      <c r="E30" s="45" t="s">
        <v>265</v>
      </c>
      <c r="F30" s="43"/>
      <c r="G30" s="43"/>
      <c r="H30" s="43"/>
      <c r="I30" s="43"/>
      <c r="J30" s="44"/>
    </row>
    <row r="31" ht="375">
      <c r="A31" s="35" t="s">
        <v>181</v>
      </c>
      <c r="B31" s="42"/>
      <c r="C31" s="43"/>
      <c r="D31" s="43"/>
      <c r="E31" s="37" t="s">
        <v>266</v>
      </c>
      <c r="F31" s="43"/>
      <c r="G31" s="43"/>
      <c r="H31" s="43"/>
      <c r="I31" s="43"/>
      <c r="J31" s="44"/>
    </row>
    <row r="32">
      <c r="A32" s="29" t="s">
        <v>168</v>
      </c>
      <c r="B32" s="30"/>
      <c r="C32" s="31" t="s">
        <v>267</v>
      </c>
      <c r="D32" s="32"/>
      <c r="E32" s="29" t="s">
        <v>268</v>
      </c>
      <c r="F32" s="32"/>
      <c r="G32" s="32"/>
      <c r="H32" s="32"/>
      <c r="I32" s="33">
        <f>SUMIFS(I33:I60,A33:A60,"P")</f>
        <v>0</v>
      </c>
      <c r="J32" s="34"/>
    </row>
    <row r="33">
      <c r="A33" s="35" t="s">
        <v>171</v>
      </c>
      <c r="B33" s="35">
        <v>6</v>
      </c>
      <c r="C33" s="36" t="s">
        <v>269</v>
      </c>
      <c r="D33" s="35" t="s">
        <v>173</v>
      </c>
      <c r="E33" s="37" t="s">
        <v>270</v>
      </c>
      <c r="F33" s="38" t="s">
        <v>241</v>
      </c>
      <c r="G33" s="39">
        <v>0.17999999999999999</v>
      </c>
      <c r="H33" s="40">
        <v>0</v>
      </c>
      <c r="I33" s="40">
        <f>ROUND(G33*H33,P4)</f>
        <v>0</v>
      </c>
      <c r="J33" s="38" t="s">
        <v>271</v>
      </c>
      <c r="O33" s="41">
        <f>I33*0.21</f>
        <v>0</v>
      </c>
      <c r="P33">
        <v>3</v>
      </c>
    </row>
    <row r="34">
      <c r="A34" s="35" t="s">
        <v>177</v>
      </c>
      <c r="B34" s="42"/>
      <c r="C34" s="43"/>
      <c r="D34" s="43"/>
      <c r="E34" s="37" t="s">
        <v>272</v>
      </c>
      <c r="F34" s="43"/>
      <c r="G34" s="43"/>
      <c r="H34" s="43"/>
      <c r="I34" s="43"/>
      <c r="J34" s="44"/>
    </row>
    <row r="35">
      <c r="A35" s="35" t="s">
        <v>179</v>
      </c>
      <c r="B35" s="42"/>
      <c r="C35" s="43"/>
      <c r="D35" s="43"/>
      <c r="E35" s="45" t="s">
        <v>1257</v>
      </c>
      <c r="F35" s="43"/>
      <c r="G35" s="43"/>
      <c r="H35" s="43"/>
      <c r="I35" s="43"/>
      <c r="J35" s="44"/>
    </row>
    <row r="36" ht="345">
      <c r="A36" s="35" t="s">
        <v>181</v>
      </c>
      <c r="B36" s="42"/>
      <c r="C36" s="43"/>
      <c r="D36" s="43"/>
      <c r="E36" s="37" t="s">
        <v>274</v>
      </c>
      <c r="F36" s="43"/>
      <c r="G36" s="43"/>
      <c r="H36" s="43"/>
      <c r="I36" s="43"/>
      <c r="J36" s="44"/>
    </row>
    <row r="37">
      <c r="A37" s="35" t="s">
        <v>171</v>
      </c>
      <c r="B37" s="35">
        <v>7</v>
      </c>
      <c r="C37" s="36" t="s">
        <v>275</v>
      </c>
      <c r="D37" s="35" t="s">
        <v>188</v>
      </c>
      <c r="E37" s="37" t="s">
        <v>276</v>
      </c>
      <c r="F37" s="38" t="s">
        <v>241</v>
      </c>
      <c r="G37" s="39">
        <v>3.016</v>
      </c>
      <c r="H37" s="40">
        <v>0</v>
      </c>
      <c r="I37" s="40">
        <f>ROUND(G37*H37,P4)</f>
        <v>0</v>
      </c>
      <c r="J37" s="38" t="s">
        <v>271</v>
      </c>
      <c r="O37" s="41">
        <f>I37*0.21</f>
        <v>0</v>
      </c>
      <c r="P37">
        <v>3</v>
      </c>
    </row>
    <row r="38">
      <c r="A38" s="35" t="s">
        <v>177</v>
      </c>
      <c r="B38" s="42"/>
      <c r="C38" s="43"/>
      <c r="D38" s="43"/>
      <c r="E38" s="37" t="s">
        <v>277</v>
      </c>
      <c r="F38" s="43"/>
      <c r="G38" s="43"/>
      <c r="H38" s="43"/>
      <c r="I38" s="43"/>
      <c r="J38" s="44"/>
    </row>
    <row r="39">
      <c r="A39" s="35" t="s">
        <v>179</v>
      </c>
      <c r="B39" s="42"/>
      <c r="C39" s="43"/>
      <c r="D39" s="43"/>
      <c r="E39" s="45" t="s">
        <v>1555</v>
      </c>
      <c r="F39" s="43"/>
      <c r="G39" s="43"/>
      <c r="H39" s="43"/>
      <c r="I39" s="43"/>
      <c r="J39" s="44"/>
    </row>
    <row r="40" ht="409.5">
      <c r="A40" s="35" t="s">
        <v>181</v>
      </c>
      <c r="B40" s="42"/>
      <c r="C40" s="43"/>
      <c r="D40" s="43"/>
      <c r="E40" s="37" t="s">
        <v>279</v>
      </c>
      <c r="F40" s="43"/>
      <c r="G40" s="43"/>
      <c r="H40" s="43"/>
      <c r="I40" s="43"/>
      <c r="J40" s="44"/>
    </row>
    <row r="41">
      <c r="A41" s="35" t="s">
        <v>171</v>
      </c>
      <c r="B41" s="35">
        <v>8</v>
      </c>
      <c r="C41" s="36" t="s">
        <v>275</v>
      </c>
      <c r="D41" s="35" t="s">
        <v>192</v>
      </c>
      <c r="E41" s="37" t="s">
        <v>276</v>
      </c>
      <c r="F41" s="38" t="s">
        <v>241</v>
      </c>
      <c r="G41" s="39">
        <v>0.308</v>
      </c>
      <c r="H41" s="40">
        <v>0</v>
      </c>
      <c r="I41" s="40">
        <f>ROUND(G41*H41,P4)</f>
        <v>0</v>
      </c>
      <c r="J41" s="38" t="s">
        <v>271</v>
      </c>
      <c r="O41" s="41">
        <f>I41*0.21</f>
        <v>0</v>
      </c>
      <c r="P41">
        <v>3</v>
      </c>
    </row>
    <row r="42">
      <c r="A42" s="35" t="s">
        <v>177</v>
      </c>
      <c r="B42" s="42"/>
      <c r="C42" s="43"/>
      <c r="D42" s="43"/>
      <c r="E42" s="37" t="s">
        <v>280</v>
      </c>
      <c r="F42" s="43"/>
      <c r="G42" s="43"/>
      <c r="H42" s="43"/>
      <c r="I42" s="43"/>
      <c r="J42" s="44"/>
    </row>
    <row r="43">
      <c r="A43" s="35" t="s">
        <v>179</v>
      </c>
      <c r="B43" s="42"/>
      <c r="C43" s="43"/>
      <c r="D43" s="43"/>
      <c r="E43" s="45" t="s">
        <v>1259</v>
      </c>
      <c r="F43" s="43"/>
      <c r="G43" s="43"/>
      <c r="H43" s="43"/>
      <c r="I43" s="43"/>
      <c r="J43" s="44"/>
    </row>
    <row r="44" ht="409.5">
      <c r="A44" s="35" t="s">
        <v>181</v>
      </c>
      <c r="B44" s="42"/>
      <c r="C44" s="43"/>
      <c r="D44" s="43"/>
      <c r="E44" s="37" t="s">
        <v>279</v>
      </c>
      <c r="F44" s="43"/>
      <c r="G44" s="43"/>
      <c r="H44" s="43"/>
      <c r="I44" s="43"/>
      <c r="J44" s="44"/>
    </row>
    <row r="45">
      <c r="A45" s="35" t="s">
        <v>171</v>
      </c>
      <c r="B45" s="35">
        <v>9</v>
      </c>
      <c r="C45" s="36" t="s">
        <v>282</v>
      </c>
      <c r="D45" s="35" t="s">
        <v>173</v>
      </c>
      <c r="E45" s="37" t="s">
        <v>283</v>
      </c>
      <c r="F45" s="38" t="s">
        <v>241</v>
      </c>
      <c r="G45" s="39">
        <v>1.5900000000000001</v>
      </c>
      <c r="H45" s="40">
        <v>0</v>
      </c>
      <c r="I45" s="40">
        <f>ROUND(G45*H45,P4)</f>
        <v>0</v>
      </c>
      <c r="J45" s="38" t="s">
        <v>176</v>
      </c>
      <c r="O45" s="41">
        <f>I45*0.21</f>
        <v>0</v>
      </c>
      <c r="P45">
        <v>3</v>
      </c>
    </row>
    <row r="46">
      <c r="A46" s="35" t="s">
        <v>177</v>
      </c>
      <c r="B46" s="42"/>
      <c r="C46" s="43"/>
      <c r="D46" s="43"/>
      <c r="E46" s="37" t="s">
        <v>284</v>
      </c>
      <c r="F46" s="43"/>
      <c r="G46" s="43"/>
      <c r="H46" s="43"/>
      <c r="I46" s="43"/>
      <c r="J46" s="44"/>
    </row>
    <row r="47">
      <c r="A47" s="35" t="s">
        <v>179</v>
      </c>
      <c r="B47" s="42"/>
      <c r="C47" s="43"/>
      <c r="D47" s="43"/>
      <c r="E47" s="45" t="s">
        <v>1556</v>
      </c>
      <c r="F47" s="43"/>
      <c r="G47" s="43"/>
      <c r="H47" s="43"/>
      <c r="I47" s="43"/>
      <c r="J47" s="44"/>
    </row>
    <row r="48" ht="105">
      <c r="A48" s="35" t="s">
        <v>181</v>
      </c>
      <c r="B48" s="42"/>
      <c r="C48" s="43"/>
      <c r="D48" s="43"/>
      <c r="E48" s="37" t="s">
        <v>286</v>
      </c>
      <c r="F48" s="43"/>
      <c r="G48" s="43"/>
      <c r="H48" s="43"/>
      <c r="I48" s="43"/>
      <c r="J48" s="44"/>
    </row>
    <row r="49">
      <c r="A49" s="35" t="s">
        <v>171</v>
      </c>
      <c r="B49" s="35">
        <v>10</v>
      </c>
      <c r="C49" s="36" t="s">
        <v>287</v>
      </c>
      <c r="D49" s="35" t="s">
        <v>173</v>
      </c>
      <c r="E49" s="37" t="s">
        <v>288</v>
      </c>
      <c r="F49" s="38" t="s">
        <v>241</v>
      </c>
      <c r="G49" s="39">
        <v>3.1800000000000002</v>
      </c>
      <c r="H49" s="40">
        <v>0</v>
      </c>
      <c r="I49" s="40">
        <f>ROUND(G49*H49,P4)</f>
        <v>0</v>
      </c>
      <c r="J49" s="38" t="s">
        <v>176</v>
      </c>
      <c r="O49" s="41">
        <f>I49*0.21</f>
        <v>0</v>
      </c>
      <c r="P49">
        <v>3</v>
      </c>
    </row>
    <row r="50" ht="45">
      <c r="A50" s="35" t="s">
        <v>177</v>
      </c>
      <c r="B50" s="42"/>
      <c r="C50" s="43"/>
      <c r="D50" s="43"/>
      <c r="E50" s="37" t="s">
        <v>289</v>
      </c>
      <c r="F50" s="43"/>
      <c r="G50" s="43"/>
      <c r="H50" s="43"/>
      <c r="I50" s="43"/>
      <c r="J50" s="44"/>
    </row>
    <row r="51">
      <c r="A51" s="35" t="s">
        <v>179</v>
      </c>
      <c r="B51" s="42"/>
      <c r="C51" s="43"/>
      <c r="D51" s="43"/>
      <c r="E51" s="45" t="s">
        <v>1557</v>
      </c>
      <c r="F51" s="43"/>
      <c r="G51" s="43"/>
      <c r="H51" s="43"/>
      <c r="I51" s="43"/>
      <c r="J51" s="44"/>
    </row>
    <row r="52" ht="150">
      <c r="A52" s="35" t="s">
        <v>181</v>
      </c>
      <c r="B52" s="42"/>
      <c r="C52" s="43"/>
      <c r="D52" s="43"/>
      <c r="E52" s="37" t="s">
        <v>291</v>
      </c>
      <c r="F52" s="43"/>
      <c r="G52" s="43"/>
      <c r="H52" s="43"/>
      <c r="I52" s="43"/>
      <c r="J52" s="44"/>
    </row>
    <row r="53">
      <c r="A53" s="35" t="s">
        <v>171</v>
      </c>
      <c r="B53" s="35">
        <v>11</v>
      </c>
      <c r="C53" s="36" t="s">
        <v>292</v>
      </c>
      <c r="D53" s="35" t="s">
        <v>188</v>
      </c>
      <c r="E53" s="37" t="s">
        <v>293</v>
      </c>
      <c r="F53" s="38" t="s">
        <v>241</v>
      </c>
      <c r="G53" s="39">
        <v>0.96499999999999997</v>
      </c>
      <c r="H53" s="40">
        <v>0</v>
      </c>
      <c r="I53" s="40">
        <f>ROUND(G53*H53,P4)</f>
        <v>0</v>
      </c>
      <c r="J53" s="38" t="s">
        <v>271</v>
      </c>
      <c r="O53" s="41">
        <f>I53*0.21</f>
        <v>0</v>
      </c>
      <c r="P53">
        <v>3</v>
      </c>
    </row>
    <row r="54" ht="30">
      <c r="A54" s="35" t="s">
        <v>177</v>
      </c>
      <c r="B54" s="42"/>
      <c r="C54" s="43"/>
      <c r="D54" s="43"/>
      <c r="E54" s="37" t="s">
        <v>1262</v>
      </c>
      <c r="F54" s="43"/>
      <c r="G54" s="43"/>
      <c r="H54" s="43"/>
      <c r="I54" s="43"/>
      <c r="J54" s="44"/>
    </row>
    <row r="55" ht="30">
      <c r="A55" s="35" t="s">
        <v>179</v>
      </c>
      <c r="B55" s="42"/>
      <c r="C55" s="43"/>
      <c r="D55" s="43"/>
      <c r="E55" s="45" t="s">
        <v>1558</v>
      </c>
      <c r="F55" s="43"/>
      <c r="G55" s="43"/>
      <c r="H55" s="43"/>
      <c r="I55" s="43"/>
      <c r="J55" s="44"/>
    </row>
    <row r="56" ht="409.5">
      <c r="A56" s="35" t="s">
        <v>181</v>
      </c>
      <c r="B56" s="42"/>
      <c r="C56" s="43"/>
      <c r="D56" s="43"/>
      <c r="E56" s="37" t="s">
        <v>296</v>
      </c>
      <c r="F56" s="43"/>
      <c r="G56" s="43"/>
      <c r="H56" s="43"/>
      <c r="I56" s="43"/>
      <c r="J56" s="44"/>
    </row>
    <row r="57">
      <c r="A57" s="35" t="s">
        <v>171</v>
      </c>
      <c r="B57" s="35">
        <v>12</v>
      </c>
      <c r="C57" s="36" t="s">
        <v>292</v>
      </c>
      <c r="D57" s="35" t="s">
        <v>192</v>
      </c>
      <c r="E57" s="37" t="s">
        <v>293</v>
      </c>
      <c r="F57" s="38" t="s">
        <v>241</v>
      </c>
      <c r="G57" s="39">
        <v>2</v>
      </c>
      <c r="H57" s="40">
        <v>0</v>
      </c>
      <c r="I57" s="40">
        <f>ROUND(G57*H57,P4)</f>
        <v>0</v>
      </c>
      <c r="J57" s="38" t="s">
        <v>271</v>
      </c>
      <c r="O57" s="41">
        <f>I57*0.21</f>
        <v>0</v>
      </c>
      <c r="P57">
        <v>3</v>
      </c>
    </row>
    <row r="58" ht="30">
      <c r="A58" s="35" t="s">
        <v>177</v>
      </c>
      <c r="B58" s="42"/>
      <c r="C58" s="43"/>
      <c r="D58" s="43"/>
      <c r="E58" s="37" t="s">
        <v>294</v>
      </c>
      <c r="F58" s="43"/>
      <c r="G58" s="43"/>
      <c r="H58" s="43"/>
      <c r="I58" s="43"/>
      <c r="J58" s="44"/>
    </row>
    <row r="59">
      <c r="A59" s="35" t="s">
        <v>179</v>
      </c>
      <c r="B59" s="42"/>
      <c r="C59" s="43"/>
      <c r="D59" s="43"/>
      <c r="E59" s="45" t="s">
        <v>1264</v>
      </c>
      <c r="F59" s="43"/>
      <c r="G59" s="43"/>
      <c r="H59" s="43"/>
      <c r="I59" s="43"/>
      <c r="J59" s="44"/>
    </row>
    <row r="60" ht="409.5">
      <c r="A60" s="35" t="s">
        <v>181</v>
      </c>
      <c r="B60" s="42"/>
      <c r="C60" s="43"/>
      <c r="D60" s="43"/>
      <c r="E60" s="37" t="s">
        <v>296</v>
      </c>
      <c r="F60" s="43"/>
      <c r="G60" s="43"/>
      <c r="H60" s="43"/>
      <c r="I60" s="43"/>
      <c r="J60" s="44"/>
    </row>
    <row r="61">
      <c r="A61" s="29" t="s">
        <v>168</v>
      </c>
      <c r="B61" s="30"/>
      <c r="C61" s="31" t="s">
        <v>299</v>
      </c>
      <c r="D61" s="32"/>
      <c r="E61" s="29" t="s">
        <v>300</v>
      </c>
      <c r="F61" s="32"/>
      <c r="G61" s="32"/>
      <c r="H61" s="32"/>
      <c r="I61" s="33">
        <f>SUMIFS(I62:I69,A62:A69,"P")</f>
        <v>0</v>
      </c>
      <c r="J61" s="34"/>
    </row>
    <row r="62" ht="30">
      <c r="A62" s="35" t="s">
        <v>171</v>
      </c>
      <c r="B62" s="35">
        <v>13</v>
      </c>
      <c r="C62" s="36" t="s">
        <v>301</v>
      </c>
      <c r="D62" s="35" t="s">
        <v>173</v>
      </c>
      <c r="E62" s="37" t="s">
        <v>302</v>
      </c>
      <c r="F62" s="38" t="s">
        <v>303</v>
      </c>
      <c r="G62" s="39">
        <v>47.311</v>
      </c>
      <c r="H62" s="40">
        <v>0</v>
      </c>
      <c r="I62" s="40">
        <f>ROUND(G62*H62,P4)</f>
        <v>0</v>
      </c>
      <c r="J62" s="38" t="s">
        <v>271</v>
      </c>
      <c r="O62" s="41">
        <f>I62*0.21</f>
        <v>0</v>
      </c>
      <c r="P62">
        <v>3</v>
      </c>
    </row>
    <row r="63" ht="30">
      <c r="A63" s="35" t="s">
        <v>177</v>
      </c>
      <c r="B63" s="42"/>
      <c r="C63" s="43"/>
      <c r="D63" s="43"/>
      <c r="E63" s="37" t="s">
        <v>1118</v>
      </c>
      <c r="F63" s="43"/>
      <c r="G63" s="43"/>
      <c r="H63" s="43"/>
      <c r="I63" s="43"/>
      <c r="J63" s="44"/>
    </row>
    <row r="64">
      <c r="A64" s="35" t="s">
        <v>179</v>
      </c>
      <c r="B64" s="42"/>
      <c r="C64" s="43"/>
      <c r="D64" s="43"/>
      <c r="E64" s="45" t="s">
        <v>1559</v>
      </c>
      <c r="F64" s="43"/>
      <c r="G64" s="43"/>
      <c r="H64" s="43"/>
      <c r="I64" s="43"/>
      <c r="J64" s="44"/>
    </row>
    <row r="65" ht="285">
      <c r="A65" s="35" t="s">
        <v>181</v>
      </c>
      <c r="B65" s="42"/>
      <c r="C65" s="43"/>
      <c r="D65" s="43"/>
      <c r="E65" s="37" t="s">
        <v>306</v>
      </c>
      <c r="F65" s="43"/>
      <c r="G65" s="43"/>
      <c r="H65" s="43"/>
      <c r="I65" s="43"/>
      <c r="J65" s="44"/>
    </row>
    <row r="66">
      <c r="A66" s="35" t="s">
        <v>171</v>
      </c>
      <c r="B66" s="35">
        <v>14</v>
      </c>
      <c r="C66" s="36" t="s">
        <v>307</v>
      </c>
      <c r="D66" s="35" t="s">
        <v>173</v>
      </c>
      <c r="E66" s="37" t="s">
        <v>308</v>
      </c>
      <c r="F66" s="38" t="s">
        <v>303</v>
      </c>
      <c r="G66" s="39">
        <v>47.311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>
      <c r="A67" s="35" t="s">
        <v>177</v>
      </c>
      <c r="B67" s="42"/>
      <c r="C67" s="43"/>
      <c r="D67" s="43"/>
      <c r="E67" s="37" t="s">
        <v>309</v>
      </c>
      <c r="F67" s="43"/>
      <c r="G67" s="43"/>
      <c r="H67" s="43"/>
      <c r="I67" s="43"/>
      <c r="J67" s="44"/>
    </row>
    <row r="68">
      <c r="A68" s="35" t="s">
        <v>179</v>
      </c>
      <c r="B68" s="42"/>
      <c r="C68" s="43"/>
      <c r="D68" s="43"/>
      <c r="E68" s="45" t="s">
        <v>1560</v>
      </c>
      <c r="F68" s="43"/>
      <c r="G68" s="43"/>
      <c r="H68" s="43"/>
      <c r="I68" s="43"/>
      <c r="J68" s="44"/>
    </row>
    <row r="69" ht="75">
      <c r="A69" s="35" t="s">
        <v>181</v>
      </c>
      <c r="B69" s="42"/>
      <c r="C69" s="43"/>
      <c r="D69" s="43"/>
      <c r="E69" s="37" t="s">
        <v>310</v>
      </c>
      <c r="F69" s="43"/>
      <c r="G69" s="43"/>
      <c r="H69" s="43"/>
      <c r="I69" s="43"/>
      <c r="J69" s="44"/>
    </row>
    <row r="70">
      <c r="A70" s="29" t="s">
        <v>168</v>
      </c>
      <c r="B70" s="30"/>
      <c r="C70" s="31" t="s">
        <v>311</v>
      </c>
      <c r="D70" s="32"/>
      <c r="E70" s="29" t="s">
        <v>312</v>
      </c>
      <c r="F70" s="32"/>
      <c r="G70" s="32"/>
      <c r="H70" s="32"/>
      <c r="I70" s="33">
        <f>SUMIFS(I71:I74,A71:A74,"P")</f>
        <v>0</v>
      </c>
      <c r="J70" s="34"/>
    </row>
    <row r="71">
      <c r="A71" s="35" t="s">
        <v>171</v>
      </c>
      <c r="B71" s="35">
        <v>15</v>
      </c>
      <c r="C71" s="36" t="s">
        <v>313</v>
      </c>
      <c r="D71" s="35" t="s">
        <v>173</v>
      </c>
      <c r="E71" s="37" t="s">
        <v>314</v>
      </c>
      <c r="F71" s="38" t="s">
        <v>241</v>
      </c>
      <c r="G71" s="39">
        <v>10.699</v>
      </c>
      <c r="H71" s="40">
        <v>0</v>
      </c>
      <c r="I71" s="40">
        <f>ROUND(G71*H71,P4)</f>
        <v>0</v>
      </c>
      <c r="J71" s="38" t="s">
        <v>271</v>
      </c>
      <c r="O71" s="41">
        <f>I71*0.21</f>
        <v>0</v>
      </c>
      <c r="P71">
        <v>3</v>
      </c>
    </row>
    <row r="72">
      <c r="A72" s="35" t="s">
        <v>177</v>
      </c>
      <c r="B72" s="42"/>
      <c r="C72" s="43"/>
      <c r="D72" s="43"/>
      <c r="E72" s="37" t="s">
        <v>315</v>
      </c>
      <c r="F72" s="43"/>
      <c r="G72" s="43"/>
      <c r="H72" s="43"/>
      <c r="I72" s="43"/>
      <c r="J72" s="44"/>
    </row>
    <row r="73" ht="30">
      <c r="A73" s="35" t="s">
        <v>179</v>
      </c>
      <c r="B73" s="42"/>
      <c r="C73" s="43"/>
      <c r="D73" s="43"/>
      <c r="E73" s="45" t="s">
        <v>1561</v>
      </c>
      <c r="F73" s="43"/>
      <c r="G73" s="43"/>
      <c r="H73" s="43"/>
      <c r="I73" s="43"/>
      <c r="J73" s="44"/>
    </row>
    <row r="74" ht="409.5">
      <c r="A74" s="35" t="s">
        <v>181</v>
      </c>
      <c r="B74" s="42"/>
      <c r="C74" s="43"/>
      <c r="D74" s="43"/>
      <c r="E74" s="37" t="s">
        <v>317</v>
      </c>
      <c r="F74" s="43"/>
      <c r="G74" s="43"/>
      <c r="H74" s="43"/>
      <c r="I74" s="43"/>
      <c r="J74" s="44"/>
    </row>
    <row r="75">
      <c r="A75" s="29" t="s">
        <v>168</v>
      </c>
      <c r="B75" s="30"/>
      <c r="C75" s="31" t="s">
        <v>318</v>
      </c>
      <c r="D75" s="32"/>
      <c r="E75" s="29" t="s">
        <v>319</v>
      </c>
      <c r="F75" s="32"/>
      <c r="G75" s="32"/>
      <c r="H75" s="32"/>
      <c r="I75" s="33">
        <f>SUMIFS(I76:I79,A76:A79,"P")</f>
        <v>0</v>
      </c>
      <c r="J75" s="34"/>
    </row>
    <row r="76">
      <c r="A76" s="35" t="s">
        <v>171</v>
      </c>
      <c r="B76" s="35">
        <v>16</v>
      </c>
      <c r="C76" s="36" t="s">
        <v>335</v>
      </c>
      <c r="D76" s="35" t="s">
        <v>173</v>
      </c>
      <c r="E76" s="37" t="s">
        <v>336</v>
      </c>
      <c r="F76" s="38" t="s">
        <v>322</v>
      </c>
      <c r="G76" s="39">
        <v>12.65</v>
      </c>
      <c r="H76" s="40">
        <v>0</v>
      </c>
      <c r="I76" s="40">
        <f>ROUND(G76*H76,P4)</f>
        <v>0</v>
      </c>
      <c r="J76" s="38" t="s">
        <v>176</v>
      </c>
      <c r="O76" s="41">
        <f>I76*0.21</f>
        <v>0</v>
      </c>
      <c r="P76">
        <v>3</v>
      </c>
    </row>
    <row r="77">
      <c r="A77" s="35" t="s">
        <v>177</v>
      </c>
      <c r="B77" s="42"/>
      <c r="C77" s="43"/>
      <c r="D77" s="43"/>
      <c r="E77" s="37" t="s">
        <v>337</v>
      </c>
      <c r="F77" s="43"/>
      <c r="G77" s="43"/>
      <c r="H77" s="43"/>
      <c r="I77" s="43"/>
      <c r="J77" s="44"/>
    </row>
    <row r="78">
      <c r="A78" s="35" t="s">
        <v>179</v>
      </c>
      <c r="B78" s="42"/>
      <c r="C78" s="43"/>
      <c r="D78" s="43"/>
      <c r="E78" s="45" t="s">
        <v>1562</v>
      </c>
      <c r="F78" s="43"/>
      <c r="G78" s="43"/>
      <c r="H78" s="43"/>
      <c r="I78" s="43"/>
      <c r="J78" s="44"/>
    </row>
    <row r="79" ht="90">
      <c r="A79" s="35" t="s">
        <v>181</v>
      </c>
      <c r="B79" s="46"/>
      <c r="C79" s="47"/>
      <c r="D79" s="47"/>
      <c r="E79" s="37" t="s">
        <v>325</v>
      </c>
      <c r="F79" s="47"/>
      <c r="G79" s="47"/>
      <c r="H79" s="47"/>
      <c r="I79" s="47"/>
      <c r="J79" s="48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4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90</v>
      </c>
      <c r="I3" s="23">
        <f>SUMIFS(I10:I85,A10:A85,"SD")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1519</v>
      </c>
      <c r="D4" s="20"/>
      <c r="E4" s="21" t="s">
        <v>1520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234</v>
      </c>
      <c r="C5" s="19" t="s">
        <v>90</v>
      </c>
      <c r="D5" s="20"/>
      <c r="E5" s="21" t="s">
        <v>1551</v>
      </c>
      <c r="F5" s="15"/>
      <c r="G5" s="15"/>
      <c r="H5" s="15"/>
      <c r="I5" s="15"/>
      <c r="J5" s="17"/>
      <c r="O5">
        <v>0.20999999999999999</v>
      </c>
    </row>
    <row r="6">
      <c r="A6" s="3" t="s">
        <v>1252</v>
      </c>
      <c r="B6" s="18" t="s">
        <v>156</v>
      </c>
      <c r="C6" s="19" t="s">
        <v>90</v>
      </c>
      <c r="D6" s="20"/>
      <c r="E6" s="21" t="s">
        <v>56</v>
      </c>
      <c r="F6" s="15"/>
      <c r="G6" s="15"/>
      <c r="H6" s="15"/>
      <c r="I6" s="15"/>
      <c r="J6" s="17"/>
    </row>
    <row r="7">
      <c r="A7" s="24" t="s">
        <v>157</v>
      </c>
      <c r="B7" s="25" t="s">
        <v>158</v>
      </c>
      <c r="C7" s="7" t="s">
        <v>159</v>
      </c>
      <c r="D7" s="7" t="s">
        <v>160</v>
      </c>
      <c r="E7" s="7" t="s">
        <v>161</v>
      </c>
      <c r="F7" s="7" t="s">
        <v>162</v>
      </c>
      <c r="G7" s="7" t="s">
        <v>163</v>
      </c>
      <c r="H7" s="7" t="s">
        <v>164</v>
      </c>
      <c r="I7" s="7"/>
      <c r="J7" s="26" t="s">
        <v>165</v>
      </c>
    </row>
    <row r="8">
      <c r="A8" s="24"/>
      <c r="B8" s="25"/>
      <c r="C8" s="7"/>
      <c r="D8" s="7"/>
      <c r="E8" s="7"/>
      <c r="F8" s="7"/>
      <c r="G8" s="7"/>
      <c r="H8" s="7" t="s">
        <v>166</v>
      </c>
      <c r="I8" s="7" t="s">
        <v>167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168</v>
      </c>
      <c r="B10" s="30"/>
      <c r="C10" s="31" t="s">
        <v>169</v>
      </c>
      <c r="D10" s="32"/>
      <c r="E10" s="29" t="s">
        <v>170</v>
      </c>
      <c r="F10" s="32"/>
      <c r="G10" s="32"/>
      <c r="H10" s="32"/>
      <c r="I10" s="33">
        <f>SUMIFS(I11:I14,A11:A14,"P")</f>
        <v>0</v>
      </c>
      <c r="J10" s="34"/>
    </row>
    <row r="11">
      <c r="A11" s="35" t="s">
        <v>171</v>
      </c>
      <c r="B11" s="35">
        <v>1</v>
      </c>
      <c r="C11" s="36" t="s">
        <v>367</v>
      </c>
      <c r="D11" s="35" t="s">
        <v>188</v>
      </c>
      <c r="E11" s="37" t="s">
        <v>368</v>
      </c>
      <c r="F11" s="38" t="s">
        <v>263</v>
      </c>
      <c r="G11" s="39">
        <v>30.02</v>
      </c>
      <c r="H11" s="40">
        <v>0</v>
      </c>
      <c r="I11" s="40">
        <f>ROUND(G11*H11,P4)</f>
        <v>0</v>
      </c>
      <c r="J11" s="38" t="s">
        <v>176</v>
      </c>
      <c r="O11" s="41">
        <f>I11*0.21</f>
        <v>0</v>
      </c>
      <c r="P11">
        <v>3</v>
      </c>
    </row>
    <row r="12">
      <c r="A12" s="35" t="s">
        <v>177</v>
      </c>
      <c r="B12" s="42"/>
      <c r="C12" s="43"/>
      <c r="D12" s="43"/>
      <c r="E12" s="37" t="s">
        <v>369</v>
      </c>
      <c r="F12" s="43"/>
      <c r="G12" s="43"/>
      <c r="H12" s="43"/>
      <c r="I12" s="43"/>
      <c r="J12" s="44"/>
    </row>
    <row r="13">
      <c r="A13" s="35" t="s">
        <v>179</v>
      </c>
      <c r="B13" s="42"/>
      <c r="C13" s="43"/>
      <c r="D13" s="43"/>
      <c r="E13" s="45" t="s">
        <v>1563</v>
      </c>
      <c r="F13" s="43"/>
      <c r="G13" s="43"/>
      <c r="H13" s="43"/>
      <c r="I13" s="43"/>
      <c r="J13" s="44"/>
    </row>
    <row r="14" ht="75">
      <c r="A14" s="35" t="s">
        <v>181</v>
      </c>
      <c r="B14" s="42"/>
      <c r="C14" s="43"/>
      <c r="D14" s="43"/>
      <c r="E14" s="37" t="s">
        <v>371</v>
      </c>
      <c r="F14" s="43"/>
      <c r="G14" s="43"/>
      <c r="H14" s="43"/>
      <c r="I14" s="43"/>
      <c r="J14" s="44"/>
    </row>
    <row r="15">
      <c r="A15" s="29" t="s">
        <v>168</v>
      </c>
      <c r="B15" s="30"/>
      <c r="C15" s="31" t="s">
        <v>237</v>
      </c>
      <c r="D15" s="32"/>
      <c r="E15" s="29" t="s">
        <v>238</v>
      </c>
      <c r="F15" s="32"/>
      <c r="G15" s="32"/>
      <c r="H15" s="32"/>
      <c r="I15" s="33">
        <f>SUMIFS(I16:I55,A16:A55,"P")</f>
        <v>0</v>
      </c>
      <c r="J15" s="34"/>
    </row>
    <row r="16">
      <c r="A16" s="35" t="s">
        <v>171</v>
      </c>
      <c r="B16" s="35">
        <v>2</v>
      </c>
      <c r="C16" s="36" t="s">
        <v>372</v>
      </c>
      <c r="D16" s="35" t="s">
        <v>173</v>
      </c>
      <c r="E16" s="37" t="s">
        <v>373</v>
      </c>
      <c r="F16" s="38" t="s">
        <v>241</v>
      </c>
      <c r="G16" s="39">
        <v>57.799999999999997</v>
      </c>
      <c r="H16" s="40">
        <v>0</v>
      </c>
      <c r="I16" s="40">
        <f>ROUND(G16*H16,P4)</f>
        <v>0</v>
      </c>
      <c r="J16" s="38" t="s">
        <v>176</v>
      </c>
      <c r="O16" s="41">
        <f>I16*0.21</f>
        <v>0</v>
      </c>
      <c r="P16">
        <v>3</v>
      </c>
    </row>
    <row r="17">
      <c r="A17" s="35" t="s">
        <v>177</v>
      </c>
      <c r="B17" s="42"/>
      <c r="C17" s="43"/>
      <c r="D17" s="43"/>
      <c r="E17" s="37" t="s">
        <v>374</v>
      </c>
      <c r="F17" s="43"/>
      <c r="G17" s="43"/>
      <c r="H17" s="43"/>
      <c r="I17" s="43"/>
      <c r="J17" s="44"/>
    </row>
    <row r="18">
      <c r="A18" s="35" t="s">
        <v>179</v>
      </c>
      <c r="B18" s="42"/>
      <c r="C18" s="43"/>
      <c r="D18" s="43"/>
      <c r="E18" s="45" t="s">
        <v>1564</v>
      </c>
      <c r="F18" s="43"/>
      <c r="G18" s="43"/>
      <c r="H18" s="43"/>
      <c r="I18" s="43"/>
      <c r="J18" s="44"/>
    </row>
    <row r="19" ht="75">
      <c r="A19" s="35" t="s">
        <v>181</v>
      </c>
      <c r="B19" s="42"/>
      <c r="C19" s="43"/>
      <c r="D19" s="43"/>
      <c r="E19" s="37" t="s">
        <v>376</v>
      </c>
      <c r="F19" s="43"/>
      <c r="G19" s="43"/>
      <c r="H19" s="43"/>
      <c r="I19" s="43"/>
      <c r="J19" s="44"/>
    </row>
    <row r="20">
      <c r="A20" s="35" t="s">
        <v>171</v>
      </c>
      <c r="B20" s="35">
        <v>3</v>
      </c>
      <c r="C20" s="36" t="s">
        <v>377</v>
      </c>
      <c r="D20" s="35" t="s">
        <v>173</v>
      </c>
      <c r="E20" s="37" t="s">
        <v>378</v>
      </c>
      <c r="F20" s="38" t="s">
        <v>241</v>
      </c>
      <c r="G20" s="39">
        <v>15.800000000000001</v>
      </c>
      <c r="H20" s="40">
        <v>0</v>
      </c>
      <c r="I20" s="40">
        <f>ROUND(G20*H20,P4)</f>
        <v>0</v>
      </c>
      <c r="J20" s="38" t="s">
        <v>176</v>
      </c>
      <c r="O20" s="41">
        <f>I20*0.21</f>
        <v>0</v>
      </c>
      <c r="P20">
        <v>3</v>
      </c>
    </row>
    <row r="21">
      <c r="A21" s="35" t="s">
        <v>177</v>
      </c>
      <c r="B21" s="42"/>
      <c r="C21" s="43"/>
      <c r="D21" s="43"/>
      <c r="E21" s="37" t="s">
        <v>662</v>
      </c>
      <c r="F21" s="43"/>
      <c r="G21" s="43"/>
      <c r="H21" s="43"/>
      <c r="I21" s="43"/>
      <c r="J21" s="44"/>
    </row>
    <row r="22">
      <c r="A22" s="35" t="s">
        <v>179</v>
      </c>
      <c r="B22" s="42"/>
      <c r="C22" s="43"/>
      <c r="D22" s="43"/>
      <c r="E22" s="45" t="s">
        <v>1565</v>
      </c>
      <c r="F22" s="43"/>
      <c r="G22" s="43"/>
      <c r="H22" s="43"/>
      <c r="I22" s="43"/>
      <c r="J22" s="44"/>
    </row>
    <row r="23" ht="409.5">
      <c r="A23" s="35" t="s">
        <v>181</v>
      </c>
      <c r="B23" s="42"/>
      <c r="C23" s="43"/>
      <c r="D23" s="43"/>
      <c r="E23" s="37" t="s">
        <v>381</v>
      </c>
      <c r="F23" s="43"/>
      <c r="G23" s="43"/>
      <c r="H23" s="43"/>
      <c r="I23" s="43"/>
      <c r="J23" s="44"/>
    </row>
    <row r="24">
      <c r="A24" s="35" t="s">
        <v>171</v>
      </c>
      <c r="B24" s="35">
        <v>4</v>
      </c>
      <c r="C24" s="36" t="s">
        <v>382</v>
      </c>
      <c r="D24" s="35" t="s">
        <v>173</v>
      </c>
      <c r="E24" s="37" t="s">
        <v>383</v>
      </c>
      <c r="F24" s="38" t="s">
        <v>241</v>
      </c>
      <c r="G24" s="39">
        <v>23.995000000000001</v>
      </c>
      <c r="H24" s="40">
        <v>0</v>
      </c>
      <c r="I24" s="40">
        <f>ROUND(G24*H24,P4)</f>
        <v>0</v>
      </c>
      <c r="J24" s="38" t="s">
        <v>176</v>
      </c>
      <c r="O24" s="41">
        <f>I24*0.21</f>
        <v>0</v>
      </c>
      <c r="P24">
        <v>3</v>
      </c>
    </row>
    <row r="25">
      <c r="A25" s="35" t="s">
        <v>177</v>
      </c>
      <c r="B25" s="42"/>
      <c r="C25" s="43"/>
      <c r="D25" s="43"/>
      <c r="E25" s="37" t="s">
        <v>1137</v>
      </c>
      <c r="F25" s="43"/>
      <c r="G25" s="43"/>
      <c r="H25" s="43"/>
      <c r="I25" s="43"/>
      <c r="J25" s="44"/>
    </row>
    <row r="26" ht="30">
      <c r="A26" s="35" t="s">
        <v>179</v>
      </c>
      <c r="B26" s="42"/>
      <c r="C26" s="43"/>
      <c r="D26" s="43"/>
      <c r="E26" s="45" t="s">
        <v>1566</v>
      </c>
      <c r="F26" s="43"/>
      <c r="G26" s="43"/>
      <c r="H26" s="43"/>
      <c r="I26" s="43"/>
      <c r="J26" s="44"/>
    </row>
    <row r="27" ht="405">
      <c r="A27" s="35" t="s">
        <v>181</v>
      </c>
      <c r="B27" s="42"/>
      <c r="C27" s="43"/>
      <c r="D27" s="43"/>
      <c r="E27" s="37" t="s">
        <v>386</v>
      </c>
      <c r="F27" s="43"/>
      <c r="G27" s="43"/>
      <c r="H27" s="43"/>
      <c r="I27" s="43"/>
      <c r="J27" s="44"/>
    </row>
    <row r="28">
      <c r="A28" s="35" t="s">
        <v>171</v>
      </c>
      <c r="B28" s="35">
        <v>5</v>
      </c>
      <c r="C28" s="36" t="s">
        <v>245</v>
      </c>
      <c r="D28" s="35" t="s">
        <v>173</v>
      </c>
      <c r="E28" s="37" t="s">
        <v>246</v>
      </c>
      <c r="F28" s="38" t="s">
        <v>241</v>
      </c>
      <c r="G28" s="39">
        <v>73.599999999999994</v>
      </c>
      <c r="H28" s="40">
        <v>0</v>
      </c>
      <c r="I28" s="40">
        <f>ROUND(G28*H28,P4)</f>
        <v>0</v>
      </c>
      <c r="J28" s="38" t="s">
        <v>176</v>
      </c>
      <c r="O28" s="41">
        <f>I28*0.21</f>
        <v>0</v>
      </c>
      <c r="P28">
        <v>3</v>
      </c>
    </row>
    <row r="29">
      <c r="A29" s="35" t="s">
        <v>177</v>
      </c>
      <c r="B29" s="42"/>
      <c r="C29" s="43"/>
      <c r="D29" s="43"/>
      <c r="E29" s="37" t="s">
        <v>247</v>
      </c>
      <c r="F29" s="43"/>
      <c r="G29" s="43"/>
      <c r="H29" s="43"/>
      <c r="I29" s="43"/>
      <c r="J29" s="44"/>
    </row>
    <row r="30" ht="45">
      <c r="A30" s="35" t="s">
        <v>179</v>
      </c>
      <c r="B30" s="42"/>
      <c r="C30" s="43"/>
      <c r="D30" s="43"/>
      <c r="E30" s="45" t="s">
        <v>1567</v>
      </c>
      <c r="F30" s="43"/>
      <c r="G30" s="43"/>
      <c r="H30" s="43"/>
      <c r="I30" s="43"/>
      <c r="J30" s="44"/>
    </row>
    <row r="31" ht="270">
      <c r="A31" s="35" t="s">
        <v>181</v>
      </c>
      <c r="B31" s="42"/>
      <c r="C31" s="43"/>
      <c r="D31" s="43"/>
      <c r="E31" s="37" t="s">
        <v>248</v>
      </c>
      <c r="F31" s="43"/>
      <c r="G31" s="43"/>
      <c r="H31" s="43"/>
      <c r="I31" s="43"/>
      <c r="J31" s="44"/>
    </row>
    <row r="32">
      <c r="A32" s="35" t="s">
        <v>171</v>
      </c>
      <c r="B32" s="35">
        <v>6</v>
      </c>
      <c r="C32" s="36" t="s">
        <v>398</v>
      </c>
      <c r="D32" s="35" t="s">
        <v>188</v>
      </c>
      <c r="E32" s="37" t="s">
        <v>399</v>
      </c>
      <c r="F32" s="38" t="s">
        <v>241</v>
      </c>
      <c r="G32" s="39">
        <v>85.329999999999998</v>
      </c>
      <c r="H32" s="40">
        <v>0</v>
      </c>
      <c r="I32" s="40">
        <f>ROUND(G32*H32,P4)</f>
        <v>0</v>
      </c>
      <c r="J32" s="38" t="s">
        <v>176</v>
      </c>
      <c r="O32" s="41">
        <f>I32*0.21</f>
        <v>0</v>
      </c>
      <c r="P32">
        <v>3</v>
      </c>
    </row>
    <row r="33" ht="30">
      <c r="A33" s="35" t="s">
        <v>177</v>
      </c>
      <c r="B33" s="42"/>
      <c r="C33" s="43"/>
      <c r="D33" s="43"/>
      <c r="E33" s="37" t="s">
        <v>588</v>
      </c>
      <c r="F33" s="43"/>
      <c r="G33" s="43"/>
      <c r="H33" s="43"/>
      <c r="I33" s="43"/>
      <c r="J33" s="44"/>
    </row>
    <row r="34">
      <c r="A34" s="35" t="s">
        <v>179</v>
      </c>
      <c r="B34" s="42"/>
      <c r="C34" s="43"/>
      <c r="D34" s="43"/>
      <c r="E34" s="45" t="s">
        <v>1568</v>
      </c>
      <c r="F34" s="43"/>
      <c r="G34" s="43"/>
      <c r="H34" s="43"/>
      <c r="I34" s="43"/>
      <c r="J34" s="44"/>
    </row>
    <row r="35" ht="405">
      <c r="A35" s="35" t="s">
        <v>181</v>
      </c>
      <c r="B35" s="42"/>
      <c r="C35" s="43"/>
      <c r="D35" s="43"/>
      <c r="E35" s="37" t="s">
        <v>402</v>
      </c>
      <c r="F35" s="43"/>
      <c r="G35" s="43"/>
      <c r="H35" s="43"/>
      <c r="I35" s="43"/>
      <c r="J35" s="44"/>
    </row>
    <row r="36">
      <c r="A36" s="35" t="s">
        <v>171</v>
      </c>
      <c r="B36" s="35">
        <v>7</v>
      </c>
      <c r="C36" s="36" t="s">
        <v>398</v>
      </c>
      <c r="D36" s="35" t="s">
        <v>192</v>
      </c>
      <c r="E36" s="37" t="s">
        <v>399</v>
      </c>
      <c r="F36" s="38" t="s">
        <v>241</v>
      </c>
      <c r="G36" s="39">
        <v>73</v>
      </c>
      <c r="H36" s="40">
        <v>0</v>
      </c>
      <c r="I36" s="40">
        <f>ROUND(G36*H36,P4)</f>
        <v>0</v>
      </c>
      <c r="J36" s="38" t="s">
        <v>176</v>
      </c>
      <c r="O36" s="41">
        <f>I36*0.21</f>
        <v>0</v>
      </c>
      <c r="P36">
        <v>3</v>
      </c>
    </row>
    <row r="37" ht="30">
      <c r="A37" s="35" t="s">
        <v>177</v>
      </c>
      <c r="B37" s="42"/>
      <c r="C37" s="43"/>
      <c r="D37" s="43"/>
      <c r="E37" s="37" t="s">
        <v>590</v>
      </c>
      <c r="F37" s="43"/>
      <c r="G37" s="43"/>
      <c r="H37" s="43"/>
      <c r="I37" s="43"/>
      <c r="J37" s="44"/>
    </row>
    <row r="38">
      <c r="A38" s="35" t="s">
        <v>179</v>
      </c>
      <c r="B38" s="42"/>
      <c r="C38" s="43"/>
      <c r="D38" s="43"/>
      <c r="E38" s="45" t="s">
        <v>1569</v>
      </c>
      <c r="F38" s="43"/>
      <c r="G38" s="43"/>
      <c r="H38" s="43"/>
      <c r="I38" s="43"/>
      <c r="J38" s="44"/>
    </row>
    <row r="39" ht="405">
      <c r="A39" s="35" t="s">
        <v>181</v>
      </c>
      <c r="B39" s="42"/>
      <c r="C39" s="43"/>
      <c r="D39" s="43"/>
      <c r="E39" s="37" t="s">
        <v>402</v>
      </c>
      <c r="F39" s="43"/>
      <c r="G39" s="43"/>
      <c r="H39" s="43"/>
      <c r="I39" s="43"/>
      <c r="J39" s="44"/>
    </row>
    <row r="40">
      <c r="A40" s="35" t="s">
        <v>171</v>
      </c>
      <c r="B40" s="35">
        <v>8</v>
      </c>
      <c r="C40" s="36" t="s">
        <v>403</v>
      </c>
      <c r="D40" s="35" t="s">
        <v>173</v>
      </c>
      <c r="E40" s="37" t="s">
        <v>404</v>
      </c>
      <c r="F40" s="38" t="s">
        <v>241</v>
      </c>
      <c r="G40" s="39">
        <v>1.6799999999999999</v>
      </c>
      <c r="H40" s="40">
        <v>0</v>
      </c>
      <c r="I40" s="40">
        <f>ROUND(G40*H40,P4)</f>
        <v>0</v>
      </c>
      <c r="J40" s="38" t="s">
        <v>176</v>
      </c>
      <c r="O40" s="41">
        <f>I40*0.21</f>
        <v>0</v>
      </c>
      <c r="P40">
        <v>3</v>
      </c>
    </row>
    <row r="41" ht="60">
      <c r="A41" s="35" t="s">
        <v>177</v>
      </c>
      <c r="B41" s="42"/>
      <c r="C41" s="43"/>
      <c r="D41" s="43"/>
      <c r="E41" s="37" t="s">
        <v>405</v>
      </c>
      <c r="F41" s="43"/>
      <c r="G41" s="43"/>
      <c r="H41" s="43"/>
      <c r="I41" s="43"/>
      <c r="J41" s="44"/>
    </row>
    <row r="42">
      <c r="A42" s="35" t="s">
        <v>179</v>
      </c>
      <c r="B42" s="42"/>
      <c r="C42" s="43"/>
      <c r="D42" s="43"/>
      <c r="E42" s="45" t="s">
        <v>1570</v>
      </c>
      <c r="F42" s="43"/>
      <c r="G42" s="43"/>
      <c r="H42" s="43"/>
      <c r="I42" s="43"/>
      <c r="J42" s="44"/>
    </row>
    <row r="43" ht="345">
      <c r="A43" s="35" t="s">
        <v>181</v>
      </c>
      <c r="B43" s="42"/>
      <c r="C43" s="43"/>
      <c r="D43" s="43"/>
      <c r="E43" s="37" t="s">
        <v>407</v>
      </c>
      <c r="F43" s="43"/>
      <c r="G43" s="43"/>
      <c r="H43" s="43"/>
      <c r="I43" s="43"/>
      <c r="J43" s="44"/>
    </row>
    <row r="44">
      <c r="A44" s="35" t="s">
        <v>171</v>
      </c>
      <c r="B44" s="35">
        <v>9</v>
      </c>
      <c r="C44" s="36" t="s">
        <v>408</v>
      </c>
      <c r="D44" s="35" t="s">
        <v>173</v>
      </c>
      <c r="E44" s="37" t="s">
        <v>409</v>
      </c>
      <c r="F44" s="38" t="s">
        <v>303</v>
      </c>
      <c r="G44" s="39">
        <v>128.11500000000001</v>
      </c>
      <c r="H44" s="40">
        <v>0</v>
      </c>
      <c r="I44" s="40">
        <f>ROUND(G44*H44,P4)</f>
        <v>0</v>
      </c>
      <c r="J44" s="38" t="s">
        <v>176</v>
      </c>
      <c r="O44" s="41">
        <f>I44*0.21</f>
        <v>0</v>
      </c>
      <c r="P44">
        <v>3</v>
      </c>
    </row>
    <row r="45">
      <c r="A45" s="35" t="s">
        <v>177</v>
      </c>
      <c r="B45" s="42"/>
      <c r="C45" s="43"/>
      <c r="D45" s="43"/>
      <c r="E45" s="37" t="s">
        <v>1141</v>
      </c>
      <c r="F45" s="43"/>
      <c r="G45" s="43"/>
      <c r="H45" s="43"/>
      <c r="I45" s="43"/>
      <c r="J45" s="44"/>
    </row>
    <row r="46">
      <c r="A46" s="35" t="s">
        <v>179</v>
      </c>
      <c r="B46" s="42"/>
      <c r="C46" s="43"/>
      <c r="D46" s="43"/>
      <c r="E46" s="45" t="s">
        <v>1571</v>
      </c>
      <c r="F46" s="43"/>
      <c r="G46" s="43"/>
      <c r="H46" s="43"/>
      <c r="I46" s="43"/>
      <c r="J46" s="44"/>
    </row>
    <row r="47" ht="75">
      <c r="A47" s="35" t="s">
        <v>181</v>
      </c>
      <c r="B47" s="42"/>
      <c r="C47" s="43"/>
      <c r="D47" s="43"/>
      <c r="E47" s="37" t="s">
        <v>412</v>
      </c>
      <c r="F47" s="43"/>
      <c r="G47" s="43"/>
      <c r="H47" s="43"/>
      <c r="I47" s="43"/>
      <c r="J47" s="44"/>
    </row>
    <row r="48">
      <c r="A48" s="35" t="s">
        <v>171</v>
      </c>
      <c r="B48" s="35">
        <v>10</v>
      </c>
      <c r="C48" s="36" t="s">
        <v>413</v>
      </c>
      <c r="D48" s="35" t="s">
        <v>173</v>
      </c>
      <c r="E48" s="37" t="s">
        <v>414</v>
      </c>
      <c r="F48" s="38" t="s">
        <v>303</v>
      </c>
      <c r="G48" s="39">
        <v>159.965</v>
      </c>
      <c r="H48" s="40">
        <v>0</v>
      </c>
      <c r="I48" s="40">
        <f>ROUND(G48*H48,P4)</f>
        <v>0</v>
      </c>
      <c r="J48" s="38" t="s">
        <v>176</v>
      </c>
      <c r="O48" s="41">
        <f>I48*0.21</f>
        <v>0</v>
      </c>
      <c r="P48">
        <v>3</v>
      </c>
    </row>
    <row r="49">
      <c r="A49" s="35" t="s">
        <v>177</v>
      </c>
      <c r="B49" s="42"/>
      <c r="C49" s="43"/>
      <c r="D49" s="43"/>
      <c r="E49" s="37" t="s">
        <v>415</v>
      </c>
      <c r="F49" s="43"/>
      <c r="G49" s="43"/>
      <c r="H49" s="43"/>
      <c r="I49" s="43"/>
      <c r="J49" s="44"/>
    </row>
    <row r="50">
      <c r="A50" s="35" t="s">
        <v>179</v>
      </c>
      <c r="B50" s="42"/>
      <c r="C50" s="43"/>
      <c r="D50" s="43"/>
      <c r="E50" s="45" t="s">
        <v>1572</v>
      </c>
      <c r="F50" s="43"/>
      <c r="G50" s="43"/>
      <c r="H50" s="43"/>
      <c r="I50" s="43"/>
      <c r="J50" s="44"/>
    </row>
    <row r="51" ht="75">
      <c r="A51" s="35" t="s">
        <v>181</v>
      </c>
      <c r="B51" s="42"/>
      <c r="C51" s="43"/>
      <c r="D51" s="43"/>
      <c r="E51" s="37" t="s">
        <v>417</v>
      </c>
      <c r="F51" s="43"/>
      <c r="G51" s="43"/>
      <c r="H51" s="43"/>
      <c r="I51" s="43"/>
      <c r="J51" s="44"/>
    </row>
    <row r="52">
      <c r="A52" s="35" t="s">
        <v>171</v>
      </c>
      <c r="B52" s="35">
        <v>11</v>
      </c>
      <c r="C52" s="36" t="s">
        <v>418</v>
      </c>
      <c r="D52" s="35" t="s">
        <v>173</v>
      </c>
      <c r="E52" s="37" t="s">
        <v>419</v>
      </c>
      <c r="F52" s="38" t="s">
        <v>241</v>
      </c>
      <c r="G52" s="39">
        <v>33.810000000000002</v>
      </c>
      <c r="H52" s="40">
        <v>0</v>
      </c>
      <c r="I52" s="40">
        <f>ROUND(G52*H52,P4)</f>
        <v>0</v>
      </c>
      <c r="J52" s="38" t="s">
        <v>176</v>
      </c>
      <c r="O52" s="41">
        <f>I52*0.21</f>
        <v>0</v>
      </c>
      <c r="P52">
        <v>3</v>
      </c>
    </row>
    <row r="53">
      <c r="A53" s="35" t="s">
        <v>177</v>
      </c>
      <c r="B53" s="42"/>
      <c r="C53" s="43"/>
      <c r="D53" s="43"/>
      <c r="E53" s="37" t="s">
        <v>420</v>
      </c>
      <c r="F53" s="43"/>
      <c r="G53" s="43"/>
      <c r="H53" s="43"/>
      <c r="I53" s="43"/>
      <c r="J53" s="44"/>
    </row>
    <row r="54">
      <c r="A54" s="35" t="s">
        <v>179</v>
      </c>
      <c r="B54" s="42"/>
      <c r="C54" s="43"/>
      <c r="D54" s="43"/>
      <c r="E54" s="45" t="s">
        <v>1573</v>
      </c>
      <c r="F54" s="43"/>
      <c r="G54" s="43"/>
      <c r="H54" s="43"/>
      <c r="I54" s="43"/>
      <c r="J54" s="44"/>
    </row>
    <row r="55" ht="45">
      <c r="A55" s="35" t="s">
        <v>181</v>
      </c>
      <c r="B55" s="42"/>
      <c r="C55" s="43"/>
      <c r="D55" s="43"/>
      <c r="E55" s="37" t="s">
        <v>422</v>
      </c>
      <c r="F55" s="43"/>
      <c r="G55" s="43"/>
      <c r="H55" s="43"/>
      <c r="I55" s="43"/>
      <c r="J55" s="44"/>
    </row>
    <row r="56">
      <c r="A56" s="29" t="s">
        <v>168</v>
      </c>
      <c r="B56" s="30"/>
      <c r="C56" s="31" t="s">
        <v>259</v>
      </c>
      <c r="D56" s="32"/>
      <c r="E56" s="29" t="s">
        <v>260</v>
      </c>
      <c r="F56" s="32"/>
      <c r="G56" s="32"/>
      <c r="H56" s="32"/>
      <c r="I56" s="33">
        <f>SUMIFS(I57:I60,A57:A60,"P")</f>
        <v>0</v>
      </c>
      <c r="J56" s="34"/>
    </row>
    <row r="57">
      <c r="A57" s="35" t="s">
        <v>171</v>
      </c>
      <c r="B57" s="35">
        <v>12</v>
      </c>
      <c r="C57" s="36" t="s">
        <v>432</v>
      </c>
      <c r="D57" s="35" t="s">
        <v>173</v>
      </c>
      <c r="E57" s="37" t="s">
        <v>433</v>
      </c>
      <c r="F57" s="38" t="s">
        <v>303</v>
      </c>
      <c r="G57" s="39">
        <v>128.11500000000001</v>
      </c>
      <c r="H57" s="40">
        <v>0</v>
      </c>
      <c r="I57" s="40">
        <f>ROUND(G57*H57,P4)</f>
        <v>0</v>
      </c>
      <c r="J57" s="38" t="s">
        <v>271</v>
      </c>
      <c r="O57" s="41">
        <f>I57*0.21</f>
        <v>0</v>
      </c>
      <c r="P57">
        <v>3</v>
      </c>
    </row>
    <row r="58" ht="75">
      <c r="A58" s="35" t="s">
        <v>177</v>
      </c>
      <c r="B58" s="42"/>
      <c r="C58" s="43"/>
      <c r="D58" s="43"/>
      <c r="E58" s="37" t="s">
        <v>434</v>
      </c>
      <c r="F58" s="43"/>
      <c r="G58" s="43"/>
      <c r="H58" s="43"/>
      <c r="I58" s="43"/>
      <c r="J58" s="44"/>
    </row>
    <row r="59">
      <c r="A59" s="35" t="s">
        <v>179</v>
      </c>
      <c r="B59" s="42"/>
      <c r="C59" s="43"/>
      <c r="D59" s="43"/>
      <c r="E59" s="45" t="s">
        <v>1574</v>
      </c>
      <c r="F59" s="43"/>
      <c r="G59" s="43"/>
      <c r="H59" s="43"/>
      <c r="I59" s="43"/>
      <c r="J59" s="44"/>
    </row>
    <row r="60" ht="150">
      <c r="A60" s="35" t="s">
        <v>181</v>
      </c>
      <c r="B60" s="42"/>
      <c r="C60" s="43"/>
      <c r="D60" s="43"/>
      <c r="E60" s="37" t="s">
        <v>435</v>
      </c>
      <c r="F60" s="43"/>
      <c r="G60" s="43"/>
      <c r="H60" s="43"/>
      <c r="I60" s="43"/>
      <c r="J60" s="44"/>
    </row>
    <row r="61">
      <c r="A61" s="29" t="s">
        <v>168</v>
      </c>
      <c r="B61" s="30"/>
      <c r="C61" s="31" t="s">
        <v>462</v>
      </c>
      <c r="D61" s="32"/>
      <c r="E61" s="29" t="s">
        <v>56</v>
      </c>
      <c r="F61" s="32"/>
      <c r="G61" s="32"/>
      <c r="H61" s="32"/>
      <c r="I61" s="33">
        <f>SUMIFS(I62:I85,A62:A85,"P")</f>
        <v>0</v>
      </c>
      <c r="J61" s="34"/>
    </row>
    <row r="62">
      <c r="A62" s="35" t="s">
        <v>171</v>
      </c>
      <c r="B62" s="35">
        <v>13</v>
      </c>
      <c r="C62" s="36" t="s">
        <v>468</v>
      </c>
      <c r="D62" s="35" t="s">
        <v>173</v>
      </c>
      <c r="E62" s="37" t="s">
        <v>469</v>
      </c>
      <c r="F62" s="38" t="s">
        <v>303</v>
      </c>
      <c r="G62" s="39">
        <v>118.625</v>
      </c>
      <c r="H62" s="40">
        <v>0</v>
      </c>
      <c r="I62" s="40">
        <f>ROUND(G62*H62,P4)</f>
        <v>0</v>
      </c>
      <c r="J62" s="38" t="s">
        <v>176</v>
      </c>
      <c r="O62" s="41">
        <f>I62*0.21</f>
        <v>0</v>
      </c>
      <c r="P62">
        <v>3</v>
      </c>
    </row>
    <row r="63">
      <c r="A63" s="35" t="s">
        <v>177</v>
      </c>
      <c r="B63" s="42"/>
      <c r="C63" s="43"/>
      <c r="D63" s="43"/>
      <c r="E63" s="37" t="s">
        <v>1150</v>
      </c>
      <c r="F63" s="43"/>
      <c r="G63" s="43"/>
      <c r="H63" s="43"/>
      <c r="I63" s="43"/>
      <c r="J63" s="44"/>
    </row>
    <row r="64">
      <c r="A64" s="35" t="s">
        <v>179</v>
      </c>
      <c r="B64" s="42"/>
      <c r="C64" s="43"/>
      <c r="D64" s="43"/>
      <c r="E64" s="45" t="s">
        <v>1575</v>
      </c>
      <c r="F64" s="43"/>
      <c r="G64" s="43"/>
      <c r="H64" s="43"/>
      <c r="I64" s="43"/>
      <c r="J64" s="44"/>
    </row>
    <row r="65" ht="90">
      <c r="A65" s="35" t="s">
        <v>181</v>
      </c>
      <c r="B65" s="42"/>
      <c r="C65" s="43"/>
      <c r="D65" s="43"/>
      <c r="E65" s="37" t="s">
        <v>467</v>
      </c>
      <c r="F65" s="43"/>
      <c r="G65" s="43"/>
      <c r="H65" s="43"/>
      <c r="I65" s="43"/>
      <c r="J65" s="44"/>
    </row>
    <row r="66" ht="30">
      <c r="A66" s="35" t="s">
        <v>171</v>
      </c>
      <c r="B66" s="35">
        <v>14</v>
      </c>
      <c r="C66" s="36" t="s">
        <v>1152</v>
      </c>
      <c r="D66" s="35" t="s">
        <v>173</v>
      </c>
      <c r="E66" s="37" t="s">
        <v>1153</v>
      </c>
      <c r="F66" s="38" t="s">
        <v>303</v>
      </c>
      <c r="G66" s="39">
        <v>94.900000000000006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>
      <c r="A67" s="35" t="s">
        <v>177</v>
      </c>
      <c r="B67" s="42"/>
      <c r="C67" s="43"/>
      <c r="D67" s="43"/>
      <c r="E67" s="37" t="s">
        <v>1154</v>
      </c>
      <c r="F67" s="43"/>
      <c r="G67" s="43"/>
      <c r="H67" s="43"/>
      <c r="I67" s="43"/>
      <c r="J67" s="44"/>
    </row>
    <row r="68">
      <c r="A68" s="35" t="s">
        <v>179</v>
      </c>
      <c r="B68" s="42"/>
      <c r="C68" s="43"/>
      <c r="D68" s="43"/>
      <c r="E68" s="45" t="s">
        <v>1576</v>
      </c>
      <c r="F68" s="43"/>
      <c r="G68" s="43"/>
      <c r="H68" s="43"/>
      <c r="I68" s="43"/>
      <c r="J68" s="44"/>
    </row>
    <row r="69" ht="150">
      <c r="A69" s="35" t="s">
        <v>181</v>
      </c>
      <c r="B69" s="42"/>
      <c r="C69" s="43"/>
      <c r="D69" s="43"/>
      <c r="E69" s="37" t="s">
        <v>1156</v>
      </c>
      <c r="F69" s="43"/>
      <c r="G69" s="43"/>
      <c r="H69" s="43"/>
      <c r="I69" s="43"/>
      <c r="J69" s="44"/>
    </row>
    <row r="70">
      <c r="A70" s="35" t="s">
        <v>171</v>
      </c>
      <c r="B70" s="35">
        <v>15</v>
      </c>
      <c r="C70" s="36" t="s">
        <v>472</v>
      </c>
      <c r="D70" s="35" t="s">
        <v>173</v>
      </c>
      <c r="E70" s="37" t="s">
        <v>473</v>
      </c>
      <c r="F70" s="38" t="s">
        <v>303</v>
      </c>
      <c r="G70" s="39">
        <v>40</v>
      </c>
      <c r="H70" s="40">
        <v>0</v>
      </c>
      <c r="I70" s="40">
        <f>ROUND(G70*H70,P4)</f>
        <v>0</v>
      </c>
      <c r="J70" s="38" t="s">
        <v>271</v>
      </c>
      <c r="O70" s="41">
        <f>I70*0.21</f>
        <v>0</v>
      </c>
      <c r="P70">
        <v>3</v>
      </c>
    </row>
    <row r="71">
      <c r="A71" s="35" t="s">
        <v>177</v>
      </c>
      <c r="B71" s="42"/>
      <c r="C71" s="43"/>
      <c r="D71" s="43"/>
      <c r="E71" s="37" t="s">
        <v>474</v>
      </c>
      <c r="F71" s="43"/>
      <c r="G71" s="43"/>
      <c r="H71" s="43"/>
      <c r="I71" s="43"/>
      <c r="J71" s="44"/>
    </row>
    <row r="72">
      <c r="A72" s="35" t="s">
        <v>179</v>
      </c>
      <c r="B72" s="42"/>
      <c r="C72" s="43"/>
      <c r="D72" s="43"/>
      <c r="E72" s="45" t="s">
        <v>1577</v>
      </c>
      <c r="F72" s="43"/>
      <c r="G72" s="43"/>
      <c r="H72" s="43"/>
      <c r="I72" s="43"/>
      <c r="J72" s="44"/>
    </row>
    <row r="73" ht="120">
      <c r="A73" s="35" t="s">
        <v>181</v>
      </c>
      <c r="B73" s="42"/>
      <c r="C73" s="43"/>
      <c r="D73" s="43"/>
      <c r="E73" s="37" t="s">
        <v>476</v>
      </c>
      <c r="F73" s="43"/>
      <c r="G73" s="43"/>
      <c r="H73" s="43"/>
      <c r="I73" s="43"/>
      <c r="J73" s="44"/>
    </row>
    <row r="74">
      <c r="A74" s="35" t="s">
        <v>171</v>
      </c>
      <c r="B74" s="35">
        <v>16</v>
      </c>
      <c r="C74" s="36" t="s">
        <v>477</v>
      </c>
      <c r="D74" s="35" t="s">
        <v>173</v>
      </c>
      <c r="E74" s="37" t="s">
        <v>478</v>
      </c>
      <c r="F74" s="38" t="s">
        <v>303</v>
      </c>
      <c r="G74" s="39">
        <v>109.13500000000001</v>
      </c>
      <c r="H74" s="40">
        <v>0</v>
      </c>
      <c r="I74" s="40">
        <f>ROUND(G74*H74,P4)</f>
        <v>0</v>
      </c>
      <c r="J74" s="38" t="s">
        <v>176</v>
      </c>
      <c r="O74" s="41">
        <f>I74*0.21</f>
        <v>0</v>
      </c>
      <c r="P74">
        <v>3</v>
      </c>
    </row>
    <row r="75" ht="30">
      <c r="A75" s="35" t="s">
        <v>177</v>
      </c>
      <c r="B75" s="42"/>
      <c r="C75" s="43"/>
      <c r="D75" s="43"/>
      <c r="E75" s="37" t="s">
        <v>479</v>
      </c>
      <c r="F75" s="43"/>
      <c r="G75" s="43"/>
      <c r="H75" s="43"/>
      <c r="I75" s="43"/>
      <c r="J75" s="44"/>
    </row>
    <row r="76">
      <c r="A76" s="35" t="s">
        <v>179</v>
      </c>
      <c r="B76" s="42"/>
      <c r="C76" s="43"/>
      <c r="D76" s="43"/>
      <c r="E76" s="45" t="s">
        <v>1578</v>
      </c>
      <c r="F76" s="43"/>
      <c r="G76" s="43"/>
      <c r="H76" s="43"/>
      <c r="I76" s="43"/>
      <c r="J76" s="44"/>
    </row>
    <row r="77" ht="120">
      <c r="A77" s="35" t="s">
        <v>181</v>
      </c>
      <c r="B77" s="42"/>
      <c r="C77" s="43"/>
      <c r="D77" s="43"/>
      <c r="E77" s="37" t="s">
        <v>481</v>
      </c>
      <c r="F77" s="43"/>
      <c r="G77" s="43"/>
      <c r="H77" s="43"/>
      <c r="I77" s="43"/>
      <c r="J77" s="44"/>
    </row>
    <row r="78">
      <c r="A78" s="35" t="s">
        <v>171</v>
      </c>
      <c r="B78" s="35">
        <v>17</v>
      </c>
      <c r="C78" s="36" t="s">
        <v>1159</v>
      </c>
      <c r="D78" s="35" t="s">
        <v>173</v>
      </c>
      <c r="E78" s="37" t="s">
        <v>1160</v>
      </c>
      <c r="F78" s="38" t="s">
        <v>303</v>
      </c>
      <c r="G78" s="39">
        <v>94.900000000000006</v>
      </c>
      <c r="H78" s="40">
        <v>0</v>
      </c>
      <c r="I78" s="40">
        <f>ROUND(G78*H78,P4)</f>
        <v>0</v>
      </c>
      <c r="J78" s="38" t="s">
        <v>176</v>
      </c>
      <c r="O78" s="41">
        <f>I78*0.21</f>
        <v>0</v>
      </c>
      <c r="P78">
        <v>3</v>
      </c>
    </row>
    <row r="79" ht="45">
      <c r="A79" s="35" t="s">
        <v>177</v>
      </c>
      <c r="B79" s="42"/>
      <c r="C79" s="43"/>
      <c r="D79" s="43"/>
      <c r="E79" s="37" t="s">
        <v>1161</v>
      </c>
      <c r="F79" s="43"/>
      <c r="G79" s="43"/>
      <c r="H79" s="43"/>
      <c r="I79" s="43"/>
      <c r="J79" s="44"/>
    </row>
    <row r="80">
      <c r="A80" s="35" t="s">
        <v>179</v>
      </c>
      <c r="B80" s="42"/>
      <c r="C80" s="43"/>
      <c r="D80" s="43"/>
      <c r="E80" s="45" t="s">
        <v>1579</v>
      </c>
      <c r="F80" s="43"/>
      <c r="G80" s="43"/>
      <c r="H80" s="43"/>
      <c r="I80" s="43"/>
      <c r="J80" s="44"/>
    </row>
    <row r="81" ht="120">
      <c r="A81" s="35" t="s">
        <v>181</v>
      </c>
      <c r="B81" s="42"/>
      <c r="C81" s="43"/>
      <c r="D81" s="43"/>
      <c r="E81" s="37" t="s">
        <v>1163</v>
      </c>
      <c r="F81" s="43"/>
      <c r="G81" s="43"/>
      <c r="H81" s="43"/>
      <c r="I81" s="43"/>
      <c r="J81" s="44"/>
    </row>
    <row r="82">
      <c r="A82" s="35" t="s">
        <v>171</v>
      </c>
      <c r="B82" s="35">
        <v>18</v>
      </c>
      <c r="C82" s="36" t="s">
        <v>499</v>
      </c>
      <c r="D82" s="35" t="s">
        <v>173</v>
      </c>
      <c r="E82" s="37" t="s">
        <v>500</v>
      </c>
      <c r="F82" s="38" t="s">
        <v>303</v>
      </c>
      <c r="G82" s="39">
        <v>109.13500000000001</v>
      </c>
      <c r="H82" s="40">
        <v>0</v>
      </c>
      <c r="I82" s="40">
        <f>ROUND(G82*H82,P4)</f>
        <v>0</v>
      </c>
      <c r="J82" s="38" t="s">
        <v>176</v>
      </c>
      <c r="O82" s="41">
        <f>I82*0.21</f>
        <v>0</v>
      </c>
      <c r="P82">
        <v>3</v>
      </c>
    </row>
    <row r="83" ht="30">
      <c r="A83" s="35" t="s">
        <v>177</v>
      </c>
      <c r="B83" s="42"/>
      <c r="C83" s="43"/>
      <c r="D83" s="43"/>
      <c r="E83" s="37" t="s">
        <v>1164</v>
      </c>
      <c r="F83" s="43"/>
      <c r="G83" s="43"/>
      <c r="H83" s="43"/>
      <c r="I83" s="43"/>
      <c r="J83" s="44"/>
    </row>
    <row r="84">
      <c r="A84" s="35" t="s">
        <v>179</v>
      </c>
      <c r="B84" s="42"/>
      <c r="C84" s="43"/>
      <c r="D84" s="43"/>
      <c r="E84" s="45" t="s">
        <v>1578</v>
      </c>
      <c r="F84" s="43"/>
      <c r="G84" s="43"/>
      <c r="H84" s="43"/>
      <c r="I84" s="43"/>
      <c r="J84" s="44"/>
    </row>
    <row r="85" ht="75">
      <c r="A85" s="35" t="s">
        <v>181</v>
      </c>
      <c r="B85" s="46"/>
      <c r="C85" s="47"/>
      <c r="D85" s="47"/>
      <c r="E85" s="37" t="s">
        <v>503</v>
      </c>
      <c r="F85" s="47"/>
      <c r="G85" s="47"/>
      <c r="H85" s="47"/>
      <c r="I85" s="47"/>
      <c r="J85" s="48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4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91</v>
      </c>
      <c r="I3" s="23">
        <f>SUMIFS(I10:I79,A10:A79,"SD")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1519</v>
      </c>
      <c r="D4" s="20"/>
      <c r="E4" s="21" t="s">
        <v>1520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234</v>
      </c>
      <c r="C5" s="19" t="s">
        <v>93</v>
      </c>
      <c r="D5" s="20"/>
      <c r="E5" s="21" t="s">
        <v>1580</v>
      </c>
      <c r="F5" s="15"/>
      <c r="G5" s="15"/>
      <c r="H5" s="15"/>
      <c r="I5" s="15"/>
      <c r="J5" s="17"/>
      <c r="O5">
        <v>0.20999999999999999</v>
      </c>
    </row>
    <row r="6">
      <c r="A6" s="3" t="s">
        <v>1252</v>
      </c>
      <c r="B6" s="18" t="s">
        <v>156</v>
      </c>
      <c r="C6" s="19" t="s">
        <v>91</v>
      </c>
      <c r="D6" s="20"/>
      <c r="E6" s="21" t="s">
        <v>92</v>
      </c>
      <c r="F6" s="15"/>
      <c r="G6" s="15"/>
      <c r="H6" s="15"/>
      <c r="I6" s="15"/>
      <c r="J6" s="17"/>
    </row>
    <row r="7">
      <c r="A7" s="24" t="s">
        <v>157</v>
      </c>
      <c r="B7" s="25" t="s">
        <v>158</v>
      </c>
      <c r="C7" s="7" t="s">
        <v>159</v>
      </c>
      <c r="D7" s="7" t="s">
        <v>160</v>
      </c>
      <c r="E7" s="7" t="s">
        <v>161</v>
      </c>
      <c r="F7" s="7" t="s">
        <v>162</v>
      </c>
      <c r="G7" s="7" t="s">
        <v>163</v>
      </c>
      <c r="H7" s="7" t="s">
        <v>164</v>
      </c>
      <c r="I7" s="7"/>
      <c r="J7" s="26" t="s">
        <v>165</v>
      </c>
    </row>
    <row r="8">
      <c r="A8" s="24"/>
      <c r="B8" s="25"/>
      <c r="C8" s="7"/>
      <c r="D8" s="7"/>
      <c r="E8" s="7"/>
      <c r="F8" s="7"/>
      <c r="G8" s="7"/>
      <c r="H8" s="7" t="s">
        <v>166</v>
      </c>
      <c r="I8" s="7" t="s">
        <v>167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168</v>
      </c>
      <c r="B10" s="30"/>
      <c r="C10" s="31" t="s">
        <v>237</v>
      </c>
      <c r="D10" s="32"/>
      <c r="E10" s="29" t="s">
        <v>238</v>
      </c>
      <c r="F10" s="32"/>
      <c r="G10" s="32"/>
      <c r="H10" s="32"/>
      <c r="I10" s="33">
        <f>SUMIFS(I11:I26,A11:A26,"P")</f>
        <v>0</v>
      </c>
      <c r="J10" s="34"/>
    </row>
    <row r="11">
      <c r="A11" s="35" t="s">
        <v>171</v>
      </c>
      <c r="B11" s="35">
        <v>1</v>
      </c>
      <c r="C11" s="36" t="s">
        <v>239</v>
      </c>
      <c r="D11" s="35" t="s">
        <v>173</v>
      </c>
      <c r="E11" s="37" t="s">
        <v>240</v>
      </c>
      <c r="F11" s="38" t="s">
        <v>241</v>
      </c>
      <c r="G11" s="39">
        <v>2.7200000000000002</v>
      </c>
      <c r="H11" s="40">
        <v>0</v>
      </c>
      <c r="I11" s="40">
        <f>ROUND(G11*H11,P4)</f>
        <v>0</v>
      </c>
      <c r="J11" s="38" t="s">
        <v>176</v>
      </c>
      <c r="O11" s="41">
        <f>I11*0.21</f>
        <v>0</v>
      </c>
      <c r="P11">
        <v>3</v>
      </c>
    </row>
    <row r="12">
      <c r="A12" s="35" t="s">
        <v>177</v>
      </c>
      <c r="B12" s="42"/>
      <c r="C12" s="43"/>
      <c r="D12" s="43"/>
      <c r="E12" s="37" t="s">
        <v>242</v>
      </c>
      <c r="F12" s="43"/>
      <c r="G12" s="43"/>
      <c r="H12" s="43"/>
      <c r="I12" s="43"/>
      <c r="J12" s="44"/>
    </row>
    <row r="13" ht="30">
      <c r="A13" s="35" t="s">
        <v>179</v>
      </c>
      <c r="B13" s="42"/>
      <c r="C13" s="43"/>
      <c r="D13" s="43"/>
      <c r="E13" s="45" t="s">
        <v>1581</v>
      </c>
      <c r="F13" s="43"/>
      <c r="G13" s="43"/>
      <c r="H13" s="43"/>
      <c r="I13" s="43"/>
      <c r="J13" s="44"/>
    </row>
    <row r="14" ht="409.5">
      <c r="A14" s="35" t="s">
        <v>181</v>
      </c>
      <c r="B14" s="42"/>
      <c r="C14" s="43"/>
      <c r="D14" s="43"/>
      <c r="E14" s="37" t="s">
        <v>244</v>
      </c>
      <c r="F14" s="43"/>
      <c r="G14" s="43"/>
      <c r="H14" s="43"/>
      <c r="I14" s="43"/>
      <c r="J14" s="44"/>
    </row>
    <row r="15">
      <c r="A15" s="35" t="s">
        <v>171</v>
      </c>
      <c r="B15" s="35">
        <v>2</v>
      </c>
      <c r="C15" s="36" t="s">
        <v>245</v>
      </c>
      <c r="D15" s="35" t="s">
        <v>173</v>
      </c>
      <c r="E15" s="37" t="s">
        <v>246</v>
      </c>
      <c r="F15" s="38" t="s">
        <v>241</v>
      </c>
      <c r="G15" s="39">
        <v>2.7200000000000002</v>
      </c>
      <c r="H15" s="40">
        <v>0</v>
      </c>
      <c r="I15" s="40">
        <f>ROUND(G15*H15,P4)</f>
        <v>0</v>
      </c>
      <c r="J15" s="38" t="s">
        <v>176</v>
      </c>
      <c r="O15" s="41">
        <f>I15*0.21</f>
        <v>0</v>
      </c>
      <c r="P15">
        <v>3</v>
      </c>
    </row>
    <row r="16">
      <c r="A16" s="35" t="s">
        <v>177</v>
      </c>
      <c r="B16" s="42"/>
      <c r="C16" s="43"/>
      <c r="D16" s="43"/>
      <c r="E16" s="37" t="s">
        <v>247</v>
      </c>
      <c r="F16" s="43"/>
      <c r="G16" s="43"/>
      <c r="H16" s="43"/>
      <c r="I16" s="43"/>
      <c r="J16" s="44"/>
    </row>
    <row r="17">
      <c r="A17" s="35" t="s">
        <v>179</v>
      </c>
      <c r="B17" s="42"/>
      <c r="C17" s="43"/>
      <c r="D17" s="43"/>
      <c r="E17" s="45" t="s">
        <v>1108</v>
      </c>
      <c r="F17" s="43"/>
      <c r="G17" s="43"/>
      <c r="H17" s="43"/>
      <c r="I17" s="43"/>
      <c r="J17" s="44"/>
    </row>
    <row r="18" ht="270">
      <c r="A18" s="35" t="s">
        <v>181</v>
      </c>
      <c r="B18" s="42"/>
      <c r="C18" s="43"/>
      <c r="D18" s="43"/>
      <c r="E18" s="37" t="s">
        <v>248</v>
      </c>
      <c r="F18" s="43"/>
      <c r="G18" s="43"/>
      <c r="H18" s="43"/>
      <c r="I18" s="43"/>
      <c r="J18" s="44"/>
    </row>
    <row r="19">
      <c r="A19" s="35" t="s">
        <v>171</v>
      </c>
      <c r="B19" s="35">
        <v>3</v>
      </c>
      <c r="C19" s="36" t="s">
        <v>249</v>
      </c>
      <c r="D19" s="35" t="s">
        <v>173</v>
      </c>
      <c r="E19" s="37" t="s">
        <v>250</v>
      </c>
      <c r="F19" s="38" t="s">
        <v>241</v>
      </c>
      <c r="G19" s="39">
        <v>4.25</v>
      </c>
      <c r="H19" s="40">
        <v>0</v>
      </c>
      <c r="I19" s="40">
        <f>ROUND(G19*H19,P4)</f>
        <v>0</v>
      </c>
      <c r="J19" s="38" t="s">
        <v>176</v>
      </c>
      <c r="O19" s="41">
        <f>I19*0.21</f>
        <v>0</v>
      </c>
      <c r="P19">
        <v>3</v>
      </c>
    </row>
    <row r="20">
      <c r="A20" s="35" t="s">
        <v>177</v>
      </c>
      <c r="B20" s="42"/>
      <c r="C20" s="43"/>
      <c r="D20" s="43"/>
      <c r="E20" s="37" t="s">
        <v>251</v>
      </c>
      <c r="F20" s="43"/>
      <c r="G20" s="43"/>
      <c r="H20" s="43"/>
      <c r="I20" s="43"/>
      <c r="J20" s="44"/>
    </row>
    <row r="21" ht="30">
      <c r="A21" s="35" t="s">
        <v>179</v>
      </c>
      <c r="B21" s="42"/>
      <c r="C21" s="43"/>
      <c r="D21" s="43"/>
      <c r="E21" s="45" t="s">
        <v>1255</v>
      </c>
      <c r="F21" s="43"/>
      <c r="G21" s="43"/>
      <c r="H21" s="43"/>
      <c r="I21" s="43"/>
      <c r="J21" s="44"/>
    </row>
    <row r="22" ht="330">
      <c r="A22" s="35" t="s">
        <v>181</v>
      </c>
      <c r="B22" s="42"/>
      <c r="C22" s="43"/>
      <c r="D22" s="43"/>
      <c r="E22" s="37" t="s">
        <v>253</v>
      </c>
      <c r="F22" s="43"/>
      <c r="G22" s="43"/>
      <c r="H22" s="43"/>
      <c r="I22" s="43"/>
      <c r="J22" s="44"/>
    </row>
    <row r="23">
      <c r="A23" s="35" t="s">
        <v>171</v>
      </c>
      <c r="B23" s="35">
        <v>4</v>
      </c>
      <c r="C23" s="36" t="s">
        <v>254</v>
      </c>
      <c r="D23" s="35" t="s">
        <v>173</v>
      </c>
      <c r="E23" s="37" t="s">
        <v>255</v>
      </c>
      <c r="F23" s="38" t="s">
        <v>241</v>
      </c>
      <c r="G23" s="39">
        <v>12.792</v>
      </c>
      <c r="H23" s="40">
        <v>0</v>
      </c>
      <c r="I23" s="40">
        <f>ROUND(G23*H23,P4)</f>
        <v>0</v>
      </c>
      <c r="J23" s="38" t="s">
        <v>176</v>
      </c>
      <c r="O23" s="41">
        <f>I23*0.21</f>
        <v>0</v>
      </c>
      <c r="P23">
        <v>3</v>
      </c>
    </row>
    <row r="24" ht="30">
      <c r="A24" s="35" t="s">
        <v>177</v>
      </c>
      <c r="B24" s="42"/>
      <c r="C24" s="43"/>
      <c r="D24" s="43"/>
      <c r="E24" s="37" t="s">
        <v>256</v>
      </c>
      <c r="F24" s="43"/>
      <c r="G24" s="43"/>
      <c r="H24" s="43"/>
      <c r="I24" s="43"/>
      <c r="J24" s="44"/>
    </row>
    <row r="25">
      <c r="A25" s="35" t="s">
        <v>179</v>
      </c>
      <c r="B25" s="42"/>
      <c r="C25" s="43"/>
      <c r="D25" s="43"/>
      <c r="E25" s="45" t="s">
        <v>1582</v>
      </c>
      <c r="F25" s="43"/>
      <c r="G25" s="43"/>
      <c r="H25" s="43"/>
      <c r="I25" s="43"/>
      <c r="J25" s="44"/>
    </row>
    <row r="26" ht="409.5">
      <c r="A26" s="35" t="s">
        <v>181</v>
      </c>
      <c r="B26" s="42"/>
      <c r="C26" s="43"/>
      <c r="D26" s="43"/>
      <c r="E26" s="37" t="s">
        <v>258</v>
      </c>
      <c r="F26" s="43"/>
      <c r="G26" s="43"/>
      <c r="H26" s="43"/>
      <c r="I26" s="43"/>
      <c r="J26" s="44"/>
    </row>
    <row r="27">
      <c r="A27" s="29" t="s">
        <v>168</v>
      </c>
      <c r="B27" s="30"/>
      <c r="C27" s="31" t="s">
        <v>259</v>
      </c>
      <c r="D27" s="32"/>
      <c r="E27" s="29" t="s">
        <v>260</v>
      </c>
      <c r="F27" s="32"/>
      <c r="G27" s="32"/>
      <c r="H27" s="32"/>
      <c r="I27" s="33">
        <f>SUMIFS(I28:I31,A28:A31,"P")</f>
        <v>0</v>
      </c>
      <c r="J27" s="34"/>
    </row>
    <row r="28">
      <c r="A28" s="35" t="s">
        <v>171</v>
      </c>
      <c r="B28" s="35">
        <v>5</v>
      </c>
      <c r="C28" s="36" t="s">
        <v>261</v>
      </c>
      <c r="D28" s="35" t="s">
        <v>173</v>
      </c>
      <c r="E28" s="37" t="s">
        <v>262</v>
      </c>
      <c r="F28" s="38" t="s">
        <v>263</v>
      </c>
      <c r="G28" s="39">
        <v>0.014</v>
      </c>
      <c r="H28" s="40">
        <v>0</v>
      </c>
      <c r="I28" s="40">
        <f>ROUND(G28*H28,P4)</f>
        <v>0</v>
      </c>
      <c r="J28" s="38" t="s">
        <v>176</v>
      </c>
      <c r="O28" s="41">
        <f>I28*0.21</f>
        <v>0</v>
      </c>
      <c r="P28">
        <v>3</v>
      </c>
    </row>
    <row r="29" ht="30">
      <c r="A29" s="35" t="s">
        <v>177</v>
      </c>
      <c r="B29" s="42"/>
      <c r="C29" s="43"/>
      <c r="D29" s="43"/>
      <c r="E29" s="37" t="s">
        <v>264</v>
      </c>
      <c r="F29" s="43"/>
      <c r="G29" s="43"/>
      <c r="H29" s="43"/>
      <c r="I29" s="43"/>
      <c r="J29" s="44"/>
    </row>
    <row r="30" ht="30">
      <c r="A30" s="35" t="s">
        <v>179</v>
      </c>
      <c r="B30" s="42"/>
      <c r="C30" s="43"/>
      <c r="D30" s="43"/>
      <c r="E30" s="45" t="s">
        <v>265</v>
      </c>
      <c r="F30" s="43"/>
      <c r="G30" s="43"/>
      <c r="H30" s="43"/>
      <c r="I30" s="43"/>
      <c r="J30" s="44"/>
    </row>
    <row r="31" ht="375">
      <c r="A31" s="35" t="s">
        <v>181</v>
      </c>
      <c r="B31" s="42"/>
      <c r="C31" s="43"/>
      <c r="D31" s="43"/>
      <c r="E31" s="37" t="s">
        <v>266</v>
      </c>
      <c r="F31" s="43"/>
      <c r="G31" s="43"/>
      <c r="H31" s="43"/>
      <c r="I31" s="43"/>
      <c r="J31" s="44"/>
    </row>
    <row r="32">
      <c r="A32" s="29" t="s">
        <v>168</v>
      </c>
      <c r="B32" s="30"/>
      <c r="C32" s="31" t="s">
        <v>267</v>
      </c>
      <c r="D32" s="32"/>
      <c r="E32" s="29" t="s">
        <v>268</v>
      </c>
      <c r="F32" s="32"/>
      <c r="G32" s="32"/>
      <c r="H32" s="32"/>
      <c r="I32" s="33">
        <f>SUMIFS(I33:I60,A33:A60,"P")</f>
        <v>0</v>
      </c>
      <c r="J32" s="34"/>
    </row>
    <row r="33">
      <c r="A33" s="35" t="s">
        <v>171</v>
      </c>
      <c r="B33" s="35">
        <v>6</v>
      </c>
      <c r="C33" s="36" t="s">
        <v>269</v>
      </c>
      <c r="D33" s="35" t="s">
        <v>173</v>
      </c>
      <c r="E33" s="37" t="s">
        <v>270</v>
      </c>
      <c r="F33" s="38" t="s">
        <v>241</v>
      </c>
      <c r="G33" s="39">
        <v>0.081000000000000003</v>
      </c>
      <c r="H33" s="40">
        <v>0</v>
      </c>
      <c r="I33" s="40">
        <f>ROUND(G33*H33,P4)</f>
        <v>0</v>
      </c>
      <c r="J33" s="38" t="s">
        <v>271</v>
      </c>
      <c r="O33" s="41">
        <f>I33*0.21</f>
        <v>0</v>
      </c>
      <c r="P33">
        <v>3</v>
      </c>
    </row>
    <row r="34">
      <c r="A34" s="35" t="s">
        <v>177</v>
      </c>
      <c r="B34" s="42"/>
      <c r="C34" s="43"/>
      <c r="D34" s="43"/>
      <c r="E34" s="37" t="s">
        <v>272</v>
      </c>
      <c r="F34" s="43"/>
      <c r="G34" s="43"/>
      <c r="H34" s="43"/>
      <c r="I34" s="43"/>
      <c r="J34" s="44"/>
    </row>
    <row r="35">
      <c r="A35" s="35" t="s">
        <v>179</v>
      </c>
      <c r="B35" s="42"/>
      <c r="C35" s="43"/>
      <c r="D35" s="43"/>
      <c r="E35" s="45" t="s">
        <v>1583</v>
      </c>
      <c r="F35" s="43"/>
      <c r="G35" s="43"/>
      <c r="H35" s="43"/>
      <c r="I35" s="43"/>
      <c r="J35" s="44"/>
    </row>
    <row r="36" ht="345">
      <c r="A36" s="35" t="s">
        <v>181</v>
      </c>
      <c r="B36" s="42"/>
      <c r="C36" s="43"/>
      <c r="D36" s="43"/>
      <c r="E36" s="37" t="s">
        <v>274</v>
      </c>
      <c r="F36" s="43"/>
      <c r="G36" s="43"/>
      <c r="H36" s="43"/>
      <c r="I36" s="43"/>
      <c r="J36" s="44"/>
    </row>
    <row r="37">
      <c r="A37" s="35" t="s">
        <v>171</v>
      </c>
      <c r="B37" s="35">
        <v>7</v>
      </c>
      <c r="C37" s="36" t="s">
        <v>275</v>
      </c>
      <c r="D37" s="35" t="s">
        <v>188</v>
      </c>
      <c r="E37" s="37" t="s">
        <v>276</v>
      </c>
      <c r="F37" s="38" t="s">
        <v>241</v>
      </c>
      <c r="G37" s="39">
        <v>1.3260000000000001</v>
      </c>
      <c r="H37" s="40">
        <v>0</v>
      </c>
      <c r="I37" s="40">
        <f>ROUND(G37*H37,P4)</f>
        <v>0</v>
      </c>
      <c r="J37" s="38" t="s">
        <v>271</v>
      </c>
      <c r="O37" s="41">
        <f>I37*0.21</f>
        <v>0</v>
      </c>
      <c r="P37">
        <v>3</v>
      </c>
    </row>
    <row r="38">
      <c r="A38" s="35" t="s">
        <v>177</v>
      </c>
      <c r="B38" s="42"/>
      <c r="C38" s="43"/>
      <c r="D38" s="43"/>
      <c r="E38" s="37" t="s">
        <v>277</v>
      </c>
      <c r="F38" s="43"/>
      <c r="G38" s="43"/>
      <c r="H38" s="43"/>
      <c r="I38" s="43"/>
      <c r="J38" s="44"/>
    </row>
    <row r="39">
      <c r="A39" s="35" t="s">
        <v>179</v>
      </c>
      <c r="B39" s="42"/>
      <c r="C39" s="43"/>
      <c r="D39" s="43"/>
      <c r="E39" s="45" t="s">
        <v>1584</v>
      </c>
      <c r="F39" s="43"/>
      <c r="G39" s="43"/>
      <c r="H39" s="43"/>
      <c r="I39" s="43"/>
      <c r="J39" s="44"/>
    </row>
    <row r="40" ht="409.5">
      <c r="A40" s="35" t="s">
        <v>181</v>
      </c>
      <c r="B40" s="42"/>
      <c r="C40" s="43"/>
      <c r="D40" s="43"/>
      <c r="E40" s="37" t="s">
        <v>279</v>
      </c>
      <c r="F40" s="43"/>
      <c r="G40" s="43"/>
      <c r="H40" s="43"/>
      <c r="I40" s="43"/>
      <c r="J40" s="44"/>
    </row>
    <row r="41">
      <c r="A41" s="35" t="s">
        <v>171</v>
      </c>
      <c r="B41" s="35">
        <v>8</v>
      </c>
      <c r="C41" s="36" t="s">
        <v>275</v>
      </c>
      <c r="D41" s="35" t="s">
        <v>192</v>
      </c>
      <c r="E41" s="37" t="s">
        <v>276</v>
      </c>
      <c r="F41" s="38" t="s">
        <v>241</v>
      </c>
      <c r="G41" s="39">
        <v>0.308</v>
      </c>
      <c r="H41" s="40">
        <v>0</v>
      </c>
      <c r="I41" s="40">
        <f>ROUND(G41*H41,P4)</f>
        <v>0</v>
      </c>
      <c r="J41" s="38" t="s">
        <v>271</v>
      </c>
      <c r="O41" s="41">
        <f>I41*0.21</f>
        <v>0</v>
      </c>
      <c r="P41">
        <v>3</v>
      </c>
    </row>
    <row r="42">
      <c r="A42" s="35" t="s">
        <v>177</v>
      </c>
      <c r="B42" s="42"/>
      <c r="C42" s="43"/>
      <c r="D42" s="43"/>
      <c r="E42" s="37" t="s">
        <v>280</v>
      </c>
      <c r="F42" s="43"/>
      <c r="G42" s="43"/>
      <c r="H42" s="43"/>
      <c r="I42" s="43"/>
      <c r="J42" s="44"/>
    </row>
    <row r="43">
      <c r="A43" s="35" t="s">
        <v>179</v>
      </c>
      <c r="B43" s="42"/>
      <c r="C43" s="43"/>
      <c r="D43" s="43"/>
      <c r="E43" s="45" t="s">
        <v>1259</v>
      </c>
      <c r="F43" s="43"/>
      <c r="G43" s="43"/>
      <c r="H43" s="43"/>
      <c r="I43" s="43"/>
      <c r="J43" s="44"/>
    </row>
    <row r="44" ht="409.5">
      <c r="A44" s="35" t="s">
        <v>181</v>
      </c>
      <c r="B44" s="42"/>
      <c r="C44" s="43"/>
      <c r="D44" s="43"/>
      <c r="E44" s="37" t="s">
        <v>279</v>
      </c>
      <c r="F44" s="43"/>
      <c r="G44" s="43"/>
      <c r="H44" s="43"/>
      <c r="I44" s="43"/>
      <c r="J44" s="44"/>
    </row>
    <row r="45">
      <c r="A45" s="35" t="s">
        <v>171</v>
      </c>
      <c r="B45" s="35">
        <v>9</v>
      </c>
      <c r="C45" s="36" t="s">
        <v>282</v>
      </c>
      <c r="D45" s="35" t="s">
        <v>173</v>
      </c>
      <c r="E45" s="37" t="s">
        <v>283</v>
      </c>
      <c r="F45" s="38" t="s">
        <v>241</v>
      </c>
      <c r="G45" s="39">
        <v>1.1499999999999999</v>
      </c>
      <c r="H45" s="40">
        <v>0</v>
      </c>
      <c r="I45" s="40">
        <f>ROUND(G45*H45,P4)</f>
        <v>0</v>
      </c>
      <c r="J45" s="38" t="s">
        <v>176</v>
      </c>
      <c r="O45" s="41">
        <f>I45*0.21</f>
        <v>0</v>
      </c>
      <c r="P45">
        <v>3</v>
      </c>
    </row>
    <row r="46">
      <c r="A46" s="35" t="s">
        <v>177</v>
      </c>
      <c r="B46" s="42"/>
      <c r="C46" s="43"/>
      <c r="D46" s="43"/>
      <c r="E46" s="37" t="s">
        <v>284</v>
      </c>
      <c r="F46" s="43"/>
      <c r="G46" s="43"/>
      <c r="H46" s="43"/>
      <c r="I46" s="43"/>
      <c r="J46" s="44"/>
    </row>
    <row r="47">
      <c r="A47" s="35" t="s">
        <v>179</v>
      </c>
      <c r="B47" s="42"/>
      <c r="C47" s="43"/>
      <c r="D47" s="43"/>
      <c r="E47" s="45" t="s">
        <v>1585</v>
      </c>
      <c r="F47" s="43"/>
      <c r="G47" s="43"/>
      <c r="H47" s="43"/>
      <c r="I47" s="43"/>
      <c r="J47" s="44"/>
    </row>
    <row r="48" ht="105">
      <c r="A48" s="35" t="s">
        <v>181</v>
      </c>
      <c r="B48" s="42"/>
      <c r="C48" s="43"/>
      <c r="D48" s="43"/>
      <c r="E48" s="37" t="s">
        <v>286</v>
      </c>
      <c r="F48" s="43"/>
      <c r="G48" s="43"/>
      <c r="H48" s="43"/>
      <c r="I48" s="43"/>
      <c r="J48" s="44"/>
    </row>
    <row r="49">
      <c r="A49" s="35" t="s">
        <v>171</v>
      </c>
      <c r="B49" s="35">
        <v>10</v>
      </c>
      <c r="C49" s="36" t="s">
        <v>287</v>
      </c>
      <c r="D49" s="35" t="s">
        <v>173</v>
      </c>
      <c r="E49" s="37" t="s">
        <v>288</v>
      </c>
      <c r="F49" s="38" t="s">
        <v>241</v>
      </c>
      <c r="G49" s="39">
        <v>2.2999999999999998</v>
      </c>
      <c r="H49" s="40">
        <v>0</v>
      </c>
      <c r="I49" s="40">
        <f>ROUND(G49*H49,P4)</f>
        <v>0</v>
      </c>
      <c r="J49" s="38" t="s">
        <v>176</v>
      </c>
      <c r="O49" s="41">
        <f>I49*0.21</f>
        <v>0</v>
      </c>
      <c r="P49">
        <v>3</v>
      </c>
    </row>
    <row r="50" ht="45">
      <c r="A50" s="35" t="s">
        <v>177</v>
      </c>
      <c r="B50" s="42"/>
      <c r="C50" s="43"/>
      <c r="D50" s="43"/>
      <c r="E50" s="37" t="s">
        <v>289</v>
      </c>
      <c r="F50" s="43"/>
      <c r="G50" s="43"/>
      <c r="H50" s="43"/>
      <c r="I50" s="43"/>
      <c r="J50" s="44"/>
    </row>
    <row r="51">
      <c r="A51" s="35" t="s">
        <v>179</v>
      </c>
      <c r="B51" s="42"/>
      <c r="C51" s="43"/>
      <c r="D51" s="43"/>
      <c r="E51" s="45" t="s">
        <v>1586</v>
      </c>
      <c r="F51" s="43"/>
      <c r="G51" s="43"/>
      <c r="H51" s="43"/>
      <c r="I51" s="43"/>
      <c r="J51" s="44"/>
    </row>
    <row r="52" ht="150">
      <c r="A52" s="35" t="s">
        <v>181</v>
      </c>
      <c r="B52" s="42"/>
      <c r="C52" s="43"/>
      <c r="D52" s="43"/>
      <c r="E52" s="37" t="s">
        <v>291</v>
      </c>
      <c r="F52" s="43"/>
      <c r="G52" s="43"/>
      <c r="H52" s="43"/>
      <c r="I52" s="43"/>
      <c r="J52" s="44"/>
    </row>
    <row r="53">
      <c r="A53" s="35" t="s">
        <v>171</v>
      </c>
      <c r="B53" s="35">
        <v>11</v>
      </c>
      <c r="C53" s="36" t="s">
        <v>292</v>
      </c>
      <c r="D53" s="35" t="s">
        <v>188</v>
      </c>
      <c r="E53" s="37" t="s">
        <v>293</v>
      </c>
      <c r="F53" s="38" t="s">
        <v>241</v>
      </c>
      <c r="G53" s="39">
        <v>0.71999999999999997</v>
      </c>
      <c r="H53" s="40">
        <v>0</v>
      </c>
      <c r="I53" s="40">
        <f>ROUND(G53*H53,P4)</f>
        <v>0</v>
      </c>
      <c r="J53" s="38" t="s">
        <v>271</v>
      </c>
      <c r="O53" s="41">
        <f>I53*0.21</f>
        <v>0</v>
      </c>
      <c r="P53">
        <v>3</v>
      </c>
    </row>
    <row r="54" ht="30">
      <c r="A54" s="35" t="s">
        <v>177</v>
      </c>
      <c r="B54" s="42"/>
      <c r="C54" s="43"/>
      <c r="D54" s="43"/>
      <c r="E54" s="37" t="s">
        <v>1262</v>
      </c>
      <c r="F54" s="43"/>
      <c r="G54" s="43"/>
      <c r="H54" s="43"/>
      <c r="I54" s="43"/>
      <c r="J54" s="44"/>
    </row>
    <row r="55">
      <c r="A55" s="35" t="s">
        <v>179</v>
      </c>
      <c r="B55" s="42"/>
      <c r="C55" s="43"/>
      <c r="D55" s="43"/>
      <c r="E55" s="45" t="s">
        <v>1587</v>
      </c>
      <c r="F55" s="43"/>
      <c r="G55" s="43"/>
      <c r="H55" s="43"/>
      <c r="I55" s="43"/>
      <c r="J55" s="44"/>
    </row>
    <row r="56" ht="409.5">
      <c r="A56" s="35" t="s">
        <v>181</v>
      </c>
      <c r="B56" s="42"/>
      <c r="C56" s="43"/>
      <c r="D56" s="43"/>
      <c r="E56" s="37" t="s">
        <v>296</v>
      </c>
      <c r="F56" s="43"/>
      <c r="G56" s="43"/>
      <c r="H56" s="43"/>
      <c r="I56" s="43"/>
      <c r="J56" s="44"/>
    </row>
    <row r="57">
      <c r="A57" s="35" t="s">
        <v>171</v>
      </c>
      <c r="B57" s="35">
        <v>12</v>
      </c>
      <c r="C57" s="36" t="s">
        <v>292</v>
      </c>
      <c r="D57" s="35" t="s">
        <v>192</v>
      </c>
      <c r="E57" s="37" t="s">
        <v>293</v>
      </c>
      <c r="F57" s="38" t="s">
        <v>241</v>
      </c>
      <c r="G57" s="39">
        <v>2</v>
      </c>
      <c r="H57" s="40">
        <v>0</v>
      </c>
      <c r="I57" s="40">
        <f>ROUND(G57*H57,P4)</f>
        <v>0</v>
      </c>
      <c r="J57" s="38" t="s">
        <v>271</v>
      </c>
      <c r="O57" s="41">
        <f>I57*0.21</f>
        <v>0</v>
      </c>
      <c r="P57">
        <v>3</v>
      </c>
    </row>
    <row r="58" ht="30">
      <c r="A58" s="35" t="s">
        <v>177</v>
      </c>
      <c r="B58" s="42"/>
      <c r="C58" s="43"/>
      <c r="D58" s="43"/>
      <c r="E58" s="37" t="s">
        <v>294</v>
      </c>
      <c r="F58" s="43"/>
      <c r="G58" s="43"/>
      <c r="H58" s="43"/>
      <c r="I58" s="43"/>
      <c r="J58" s="44"/>
    </row>
    <row r="59">
      <c r="A59" s="35" t="s">
        <v>179</v>
      </c>
      <c r="B59" s="42"/>
      <c r="C59" s="43"/>
      <c r="D59" s="43"/>
      <c r="E59" s="45" t="s">
        <v>1264</v>
      </c>
      <c r="F59" s="43"/>
      <c r="G59" s="43"/>
      <c r="H59" s="43"/>
      <c r="I59" s="43"/>
      <c r="J59" s="44"/>
    </row>
    <row r="60" ht="409.5">
      <c r="A60" s="35" t="s">
        <v>181</v>
      </c>
      <c r="B60" s="42"/>
      <c r="C60" s="43"/>
      <c r="D60" s="43"/>
      <c r="E60" s="37" t="s">
        <v>296</v>
      </c>
      <c r="F60" s="43"/>
      <c r="G60" s="43"/>
      <c r="H60" s="43"/>
      <c r="I60" s="43"/>
      <c r="J60" s="44"/>
    </row>
    <row r="61">
      <c r="A61" s="29" t="s">
        <v>168</v>
      </c>
      <c r="B61" s="30"/>
      <c r="C61" s="31" t="s">
        <v>299</v>
      </c>
      <c r="D61" s="32"/>
      <c r="E61" s="29" t="s">
        <v>300</v>
      </c>
      <c r="F61" s="32"/>
      <c r="G61" s="32"/>
      <c r="H61" s="32"/>
      <c r="I61" s="33">
        <f>SUMIFS(I62:I69,A62:A69,"P")</f>
        <v>0</v>
      </c>
      <c r="J61" s="34"/>
    </row>
    <row r="62" ht="30">
      <c r="A62" s="35" t="s">
        <v>171</v>
      </c>
      <c r="B62" s="35">
        <v>13</v>
      </c>
      <c r="C62" s="36" t="s">
        <v>301</v>
      </c>
      <c r="D62" s="35" t="s">
        <v>173</v>
      </c>
      <c r="E62" s="37" t="s">
        <v>302</v>
      </c>
      <c r="F62" s="38" t="s">
        <v>303</v>
      </c>
      <c r="G62" s="39">
        <v>24.305</v>
      </c>
      <c r="H62" s="40">
        <v>0</v>
      </c>
      <c r="I62" s="40">
        <f>ROUND(G62*H62,P4)</f>
        <v>0</v>
      </c>
      <c r="J62" s="38" t="s">
        <v>271</v>
      </c>
      <c r="O62" s="41">
        <f>I62*0.21</f>
        <v>0</v>
      </c>
      <c r="P62">
        <v>3</v>
      </c>
    </row>
    <row r="63" ht="30">
      <c r="A63" s="35" t="s">
        <v>177</v>
      </c>
      <c r="B63" s="42"/>
      <c r="C63" s="43"/>
      <c r="D63" s="43"/>
      <c r="E63" s="37" t="s">
        <v>1118</v>
      </c>
      <c r="F63" s="43"/>
      <c r="G63" s="43"/>
      <c r="H63" s="43"/>
      <c r="I63" s="43"/>
      <c r="J63" s="44"/>
    </row>
    <row r="64">
      <c r="A64" s="35" t="s">
        <v>179</v>
      </c>
      <c r="B64" s="42"/>
      <c r="C64" s="43"/>
      <c r="D64" s="43"/>
      <c r="E64" s="45" t="s">
        <v>1588</v>
      </c>
      <c r="F64" s="43"/>
      <c r="G64" s="43"/>
      <c r="H64" s="43"/>
      <c r="I64" s="43"/>
      <c r="J64" s="44"/>
    </row>
    <row r="65" ht="285">
      <c r="A65" s="35" t="s">
        <v>181</v>
      </c>
      <c r="B65" s="42"/>
      <c r="C65" s="43"/>
      <c r="D65" s="43"/>
      <c r="E65" s="37" t="s">
        <v>306</v>
      </c>
      <c r="F65" s="43"/>
      <c r="G65" s="43"/>
      <c r="H65" s="43"/>
      <c r="I65" s="43"/>
      <c r="J65" s="44"/>
    </row>
    <row r="66">
      <c r="A66" s="35" t="s">
        <v>171</v>
      </c>
      <c r="B66" s="35">
        <v>14</v>
      </c>
      <c r="C66" s="36" t="s">
        <v>307</v>
      </c>
      <c r="D66" s="35" t="s">
        <v>173</v>
      </c>
      <c r="E66" s="37" t="s">
        <v>308</v>
      </c>
      <c r="F66" s="38" t="s">
        <v>303</v>
      </c>
      <c r="G66" s="39">
        <v>24.305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>
      <c r="A67" s="35" t="s">
        <v>177</v>
      </c>
      <c r="B67" s="42"/>
      <c r="C67" s="43"/>
      <c r="D67" s="43"/>
      <c r="E67" s="37" t="s">
        <v>309</v>
      </c>
      <c r="F67" s="43"/>
      <c r="G67" s="43"/>
      <c r="H67" s="43"/>
      <c r="I67" s="43"/>
      <c r="J67" s="44"/>
    </row>
    <row r="68">
      <c r="A68" s="35" t="s">
        <v>179</v>
      </c>
      <c r="B68" s="42"/>
      <c r="C68" s="43"/>
      <c r="D68" s="43"/>
      <c r="E68" s="45" t="s">
        <v>1588</v>
      </c>
      <c r="F68" s="43"/>
      <c r="G68" s="43"/>
      <c r="H68" s="43"/>
      <c r="I68" s="43"/>
      <c r="J68" s="44"/>
    </row>
    <row r="69" ht="75">
      <c r="A69" s="35" t="s">
        <v>181</v>
      </c>
      <c r="B69" s="42"/>
      <c r="C69" s="43"/>
      <c r="D69" s="43"/>
      <c r="E69" s="37" t="s">
        <v>310</v>
      </c>
      <c r="F69" s="43"/>
      <c r="G69" s="43"/>
      <c r="H69" s="43"/>
      <c r="I69" s="43"/>
      <c r="J69" s="44"/>
    </row>
    <row r="70">
      <c r="A70" s="29" t="s">
        <v>168</v>
      </c>
      <c r="B70" s="30"/>
      <c r="C70" s="31" t="s">
        <v>311</v>
      </c>
      <c r="D70" s="32"/>
      <c r="E70" s="29" t="s">
        <v>312</v>
      </c>
      <c r="F70" s="32"/>
      <c r="G70" s="32"/>
      <c r="H70" s="32"/>
      <c r="I70" s="33">
        <f>SUMIFS(I71:I74,A71:A74,"P")</f>
        <v>0</v>
      </c>
      <c r="J70" s="34"/>
    </row>
    <row r="71">
      <c r="A71" s="35" t="s">
        <v>171</v>
      </c>
      <c r="B71" s="35">
        <v>15</v>
      </c>
      <c r="C71" s="36" t="s">
        <v>313</v>
      </c>
      <c r="D71" s="35" t="s">
        <v>173</v>
      </c>
      <c r="E71" s="37" t="s">
        <v>314</v>
      </c>
      <c r="F71" s="38" t="s">
        <v>241</v>
      </c>
      <c r="G71" s="39">
        <v>4.6420000000000003</v>
      </c>
      <c r="H71" s="40">
        <v>0</v>
      </c>
      <c r="I71" s="40">
        <f>ROUND(G71*H71,P4)</f>
        <v>0</v>
      </c>
      <c r="J71" s="38" t="s">
        <v>271</v>
      </c>
      <c r="O71" s="41">
        <f>I71*0.21</f>
        <v>0</v>
      </c>
      <c r="P71">
        <v>3</v>
      </c>
    </row>
    <row r="72">
      <c r="A72" s="35" t="s">
        <v>177</v>
      </c>
      <c r="B72" s="42"/>
      <c r="C72" s="43"/>
      <c r="D72" s="43"/>
      <c r="E72" s="37" t="s">
        <v>315</v>
      </c>
      <c r="F72" s="43"/>
      <c r="G72" s="43"/>
      <c r="H72" s="43"/>
      <c r="I72" s="43"/>
      <c r="J72" s="44"/>
    </row>
    <row r="73">
      <c r="A73" s="35" t="s">
        <v>179</v>
      </c>
      <c r="B73" s="42"/>
      <c r="C73" s="43"/>
      <c r="D73" s="43"/>
      <c r="E73" s="45" t="s">
        <v>1589</v>
      </c>
      <c r="F73" s="43"/>
      <c r="G73" s="43"/>
      <c r="H73" s="43"/>
      <c r="I73" s="43"/>
      <c r="J73" s="44"/>
    </row>
    <row r="74" ht="409.5">
      <c r="A74" s="35" t="s">
        <v>181</v>
      </c>
      <c r="B74" s="42"/>
      <c r="C74" s="43"/>
      <c r="D74" s="43"/>
      <c r="E74" s="37" t="s">
        <v>317</v>
      </c>
      <c r="F74" s="43"/>
      <c r="G74" s="43"/>
      <c r="H74" s="43"/>
      <c r="I74" s="43"/>
      <c r="J74" s="44"/>
    </row>
    <row r="75">
      <c r="A75" s="29" t="s">
        <v>168</v>
      </c>
      <c r="B75" s="30"/>
      <c r="C75" s="31" t="s">
        <v>318</v>
      </c>
      <c r="D75" s="32"/>
      <c r="E75" s="29" t="s">
        <v>319</v>
      </c>
      <c r="F75" s="32"/>
      <c r="G75" s="32"/>
      <c r="H75" s="32"/>
      <c r="I75" s="33">
        <f>SUMIFS(I76:I79,A76:A79,"P")</f>
        <v>0</v>
      </c>
      <c r="J75" s="34"/>
    </row>
    <row r="76">
      <c r="A76" s="35" t="s">
        <v>171</v>
      </c>
      <c r="B76" s="35">
        <v>16</v>
      </c>
      <c r="C76" s="36" t="s">
        <v>1121</v>
      </c>
      <c r="D76" s="35" t="s">
        <v>173</v>
      </c>
      <c r="E76" s="37" t="s">
        <v>1122</v>
      </c>
      <c r="F76" s="38" t="s">
        <v>322</v>
      </c>
      <c r="G76" s="39">
        <v>9.8399999999999999</v>
      </c>
      <c r="H76" s="40">
        <v>0</v>
      </c>
      <c r="I76" s="40">
        <f>ROUND(G76*H76,P4)</f>
        <v>0</v>
      </c>
      <c r="J76" s="38" t="s">
        <v>176</v>
      </c>
      <c r="O76" s="41">
        <f>I76*0.21</f>
        <v>0</v>
      </c>
      <c r="P76">
        <v>3</v>
      </c>
    </row>
    <row r="77">
      <c r="A77" s="35" t="s">
        <v>177</v>
      </c>
      <c r="B77" s="42"/>
      <c r="C77" s="43"/>
      <c r="D77" s="43"/>
      <c r="E77" s="37" t="s">
        <v>1123</v>
      </c>
      <c r="F77" s="43"/>
      <c r="G77" s="43"/>
      <c r="H77" s="43"/>
      <c r="I77" s="43"/>
      <c r="J77" s="44"/>
    </row>
    <row r="78">
      <c r="A78" s="35" t="s">
        <v>179</v>
      </c>
      <c r="B78" s="42"/>
      <c r="C78" s="43"/>
      <c r="D78" s="43"/>
      <c r="E78" s="45" t="s">
        <v>1590</v>
      </c>
      <c r="F78" s="43"/>
      <c r="G78" s="43"/>
      <c r="H78" s="43"/>
      <c r="I78" s="43"/>
      <c r="J78" s="44"/>
    </row>
    <row r="79" ht="90">
      <c r="A79" s="35" t="s">
        <v>181</v>
      </c>
      <c r="B79" s="46"/>
      <c r="C79" s="47"/>
      <c r="D79" s="47"/>
      <c r="E79" s="37" t="s">
        <v>325</v>
      </c>
      <c r="F79" s="47"/>
      <c r="G79" s="47"/>
      <c r="H79" s="47"/>
      <c r="I79" s="47"/>
      <c r="J79" s="48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4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93</v>
      </c>
      <c r="I3" s="23">
        <f>SUMIFS(I10:I78,A10:A78,"SD")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1519</v>
      </c>
      <c r="D4" s="20"/>
      <c r="E4" s="21" t="s">
        <v>1520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234</v>
      </c>
      <c r="C5" s="19" t="s">
        <v>93</v>
      </c>
      <c r="D5" s="20"/>
      <c r="E5" s="21" t="s">
        <v>1580</v>
      </c>
      <c r="F5" s="15"/>
      <c r="G5" s="15"/>
      <c r="H5" s="15"/>
      <c r="I5" s="15"/>
      <c r="J5" s="17"/>
      <c r="O5">
        <v>0.20999999999999999</v>
      </c>
    </row>
    <row r="6">
      <c r="A6" s="3" t="s">
        <v>1252</v>
      </c>
      <c r="B6" s="18" t="s">
        <v>156</v>
      </c>
      <c r="C6" s="19" t="s">
        <v>93</v>
      </c>
      <c r="D6" s="20"/>
      <c r="E6" s="21" t="s">
        <v>56</v>
      </c>
      <c r="F6" s="15"/>
      <c r="G6" s="15"/>
      <c r="H6" s="15"/>
      <c r="I6" s="15"/>
      <c r="J6" s="17"/>
    </row>
    <row r="7">
      <c r="A7" s="24" t="s">
        <v>157</v>
      </c>
      <c r="B7" s="25" t="s">
        <v>158</v>
      </c>
      <c r="C7" s="7" t="s">
        <v>159</v>
      </c>
      <c r="D7" s="7" t="s">
        <v>160</v>
      </c>
      <c r="E7" s="7" t="s">
        <v>161</v>
      </c>
      <c r="F7" s="7" t="s">
        <v>162</v>
      </c>
      <c r="G7" s="7" t="s">
        <v>163</v>
      </c>
      <c r="H7" s="7" t="s">
        <v>164</v>
      </c>
      <c r="I7" s="7"/>
      <c r="J7" s="26" t="s">
        <v>165</v>
      </c>
    </row>
    <row r="8">
      <c r="A8" s="24"/>
      <c r="B8" s="25"/>
      <c r="C8" s="7"/>
      <c r="D8" s="7"/>
      <c r="E8" s="7"/>
      <c r="F8" s="7"/>
      <c r="G8" s="7"/>
      <c r="H8" s="7" t="s">
        <v>166</v>
      </c>
      <c r="I8" s="7" t="s">
        <v>167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168</v>
      </c>
      <c r="B10" s="30"/>
      <c r="C10" s="31" t="s">
        <v>169</v>
      </c>
      <c r="D10" s="32"/>
      <c r="E10" s="29" t="s">
        <v>170</v>
      </c>
      <c r="F10" s="32"/>
      <c r="G10" s="32"/>
      <c r="H10" s="32"/>
      <c r="I10" s="33">
        <f>SUMIFS(I11:I14,A11:A14,"P")</f>
        <v>0</v>
      </c>
      <c r="J10" s="34"/>
    </row>
    <row r="11">
      <c r="A11" s="35" t="s">
        <v>171</v>
      </c>
      <c r="B11" s="35">
        <v>1</v>
      </c>
      <c r="C11" s="36" t="s">
        <v>367</v>
      </c>
      <c r="D11" s="35" t="s">
        <v>188</v>
      </c>
      <c r="E11" s="37" t="s">
        <v>368</v>
      </c>
      <c r="F11" s="38" t="s">
        <v>263</v>
      </c>
      <c r="G11" s="39">
        <v>1.8620000000000001</v>
      </c>
      <c r="H11" s="40">
        <v>0</v>
      </c>
      <c r="I11" s="40">
        <f>ROUND(G11*H11,P4)</f>
        <v>0</v>
      </c>
      <c r="J11" s="38" t="s">
        <v>176</v>
      </c>
      <c r="O11" s="41">
        <f>I11*0.21</f>
        <v>0</v>
      </c>
      <c r="P11">
        <v>3</v>
      </c>
    </row>
    <row r="12">
      <c r="A12" s="35" t="s">
        <v>177</v>
      </c>
      <c r="B12" s="42"/>
      <c r="C12" s="43"/>
      <c r="D12" s="43"/>
      <c r="E12" s="37" t="s">
        <v>369</v>
      </c>
      <c r="F12" s="43"/>
      <c r="G12" s="43"/>
      <c r="H12" s="43"/>
      <c r="I12" s="43"/>
      <c r="J12" s="44"/>
    </row>
    <row r="13">
      <c r="A13" s="35" t="s">
        <v>179</v>
      </c>
      <c r="B13" s="42"/>
      <c r="C13" s="43"/>
      <c r="D13" s="43"/>
      <c r="E13" s="45" t="s">
        <v>1591</v>
      </c>
      <c r="F13" s="43"/>
      <c r="G13" s="43"/>
      <c r="H13" s="43"/>
      <c r="I13" s="43"/>
      <c r="J13" s="44"/>
    </row>
    <row r="14" ht="75">
      <c r="A14" s="35" t="s">
        <v>181</v>
      </c>
      <c r="B14" s="42"/>
      <c r="C14" s="43"/>
      <c r="D14" s="43"/>
      <c r="E14" s="37" t="s">
        <v>371</v>
      </c>
      <c r="F14" s="43"/>
      <c r="G14" s="43"/>
      <c r="H14" s="43"/>
      <c r="I14" s="43"/>
      <c r="J14" s="44"/>
    </row>
    <row r="15">
      <c r="A15" s="29" t="s">
        <v>168</v>
      </c>
      <c r="B15" s="30"/>
      <c r="C15" s="31" t="s">
        <v>237</v>
      </c>
      <c r="D15" s="32"/>
      <c r="E15" s="29" t="s">
        <v>238</v>
      </c>
      <c r="F15" s="32"/>
      <c r="G15" s="32"/>
      <c r="H15" s="32"/>
      <c r="I15" s="33">
        <f>SUMIFS(I16:I43,A16:A43,"P")</f>
        <v>0</v>
      </c>
      <c r="J15" s="34"/>
    </row>
    <row r="16">
      <c r="A16" s="35" t="s">
        <v>171</v>
      </c>
      <c r="B16" s="35">
        <v>2</v>
      </c>
      <c r="C16" s="36" t="s">
        <v>377</v>
      </c>
      <c r="D16" s="35" t="s">
        <v>173</v>
      </c>
      <c r="E16" s="37" t="s">
        <v>378</v>
      </c>
      <c r="F16" s="38" t="s">
        <v>241</v>
      </c>
      <c r="G16" s="39">
        <v>0.97999999999999998</v>
      </c>
      <c r="H16" s="40">
        <v>0</v>
      </c>
      <c r="I16" s="40">
        <f>ROUND(G16*H16,P4)</f>
        <v>0</v>
      </c>
      <c r="J16" s="38" t="s">
        <v>176</v>
      </c>
      <c r="O16" s="41">
        <f>I16*0.21</f>
        <v>0</v>
      </c>
      <c r="P16">
        <v>3</v>
      </c>
    </row>
    <row r="17">
      <c r="A17" s="35" t="s">
        <v>177</v>
      </c>
      <c r="B17" s="42"/>
      <c r="C17" s="43"/>
      <c r="D17" s="43"/>
      <c r="E17" s="37" t="s">
        <v>662</v>
      </c>
      <c r="F17" s="43"/>
      <c r="G17" s="43"/>
      <c r="H17" s="43"/>
      <c r="I17" s="43"/>
      <c r="J17" s="44"/>
    </row>
    <row r="18">
      <c r="A18" s="35" t="s">
        <v>179</v>
      </c>
      <c r="B18" s="42"/>
      <c r="C18" s="43"/>
      <c r="D18" s="43"/>
      <c r="E18" s="45" t="s">
        <v>1592</v>
      </c>
      <c r="F18" s="43"/>
      <c r="G18" s="43"/>
      <c r="H18" s="43"/>
      <c r="I18" s="43"/>
      <c r="J18" s="44"/>
    </row>
    <row r="19" ht="409.5">
      <c r="A19" s="35" t="s">
        <v>181</v>
      </c>
      <c r="B19" s="42"/>
      <c r="C19" s="43"/>
      <c r="D19" s="43"/>
      <c r="E19" s="37" t="s">
        <v>381</v>
      </c>
      <c r="F19" s="43"/>
      <c r="G19" s="43"/>
      <c r="H19" s="43"/>
      <c r="I19" s="43"/>
      <c r="J19" s="44"/>
    </row>
    <row r="20">
      <c r="A20" s="35" t="s">
        <v>171</v>
      </c>
      <c r="B20" s="35">
        <v>3</v>
      </c>
      <c r="C20" s="36" t="s">
        <v>382</v>
      </c>
      <c r="D20" s="35" t="s">
        <v>173</v>
      </c>
      <c r="E20" s="37" t="s">
        <v>383</v>
      </c>
      <c r="F20" s="38" t="s">
        <v>241</v>
      </c>
      <c r="G20" s="39">
        <v>1.6559999999999999</v>
      </c>
      <c r="H20" s="40">
        <v>0</v>
      </c>
      <c r="I20" s="40">
        <f>ROUND(G20*H20,P4)</f>
        <v>0</v>
      </c>
      <c r="J20" s="38" t="s">
        <v>176</v>
      </c>
      <c r="O20" s="41">
        <f>I20*0.21</f>
        <v>0</v>
      </c>
      <c r="P20">
        <v>3</v>
      </c>
    </row>
    <row r="21">
      <c r="A21" s="35" t="s">
        <v>177</v>
      </c>
      <c r="B21" s="42"/>
      <c r="C21" s="43"/>
      <c r="D21" s="43"/>
      <c r="E21" s="37" t="s">
        <v>1137</v>
      </c>
      <c r="F21" s="43"/>
      <c r="G21" s="43"/>
      <c r="H21" s="43"/>
      <c r="I21" s="43"/>
      <c r="J21" s="44"/>
    </row>
    <row r="22" ht="30">
      <c r="A22" s="35" t="s">
        <v>179</v>
      </c>
      <c r="B22" s="42"/>
      <c r="C22" s="43"/>
      <c r="D22" s="43"/>
      <c r="E22" s="45" t="s">
        <v>1593</v>
      </c>
      <c r="F22" s="43"/>
      <c r="G22" s="43"/>
      <c r="H22" s="43"/>
      <c r="I22" s="43"/>
      <c r="J22" s="44"/>
    </row>
    <row r="23" ht="405">
      <c r="A23" s="35" t="s">
        <v>181</v>
      </c>
      <c r="B23" s="42"/>
      <c r="C23" s="43"/>
      <c r="D23" s="43"/>
      <c r="E23" s="37" t="s">
        <v>386</v>
      </c>
      <c r="F23" s="43"/>
      <c r="G23" s="43"/>
      <c r="H23" s="43"/>
      <c r="I23" s="43"/>
      <c r="J23" s="44"/>
    </row>
    <row r="24">
      <c r="A24" s="35" t="s">
        <v>171</v>
      </c>
      <c r="B24" s="35">
        <v>4</v>
      </c>
      <c r="C24" s="36" t="s">
        <v>245</v>
      </c>
      <c r="D24" s="35" t="s">
        <v>173</v>
      </c>
      <c r="E24" s="37" t="s">
        <v>246</v>
      </c>
      <c r="F24" s="38" t="s">
        <v>241</v>
      </c>
      <c r="G24" s="39">
        <v>0.97999999999999998</v>
      </c>
      <c r="H24" s="40">
        <v>0</v>
      </c>
      <c r="I24" s="40">
        <f>ROUND(G24*H24,P4)</f>
        <v>0</v>
      </c>
      <c r="J24" s="38" t="s">
        <v>176</v>
      </c>
      <c r="O24" s="41">
        <f>I24*0.21</f>
        <v>0</v>
      </c>
      <c r="P24">
        <v>3</v>
      </c>
    </row>
    <row r="25">
      <c r="A25" s="35" t="s">
        <v>177</v>
      </c>
      <c r="B25" s="42"/>
      <c r="C25" s="43"/>
      <c r="D25" s="43"/>
      <c r="E25" s="37" t="s">
        <v>247</v>
      </c>
      <c r="F25" s="43"/>
      <c r="G25" s="43"/>
      <c r="H25" s="43"/>
      <c r="I25" s="43"/>
      <c r="J25" s="44"/>
    </row>
    <row r="26" ht="30">
      <c r="A26" s="35" t="s">
        <v>179</v>
      </c>
      <c r="B26" s="42"/>
      <c r="C26" s="43"/>
      <c r="D26" s="43"/>
      <c r="E26" s="45" t="s">
        <v>1594</v>
      </c>
      <c r="F26" s="43"/>
      <c r="G26" s="43"/>
      <c r="H26" s="43"/>
      <c r="I26" s="43"/>
      <c r="J26" s="44"/>
    </row>
    <row r="27" ht="270">
      <c r="A27" s="35" t="s">
        <v>181</v>
      </c>
      <c r="B27" s="42"/>
      <c r="C27" s="43"/>
      <c r="D27" s="43"/>
      <c r="E27" s="37" t="s">
        <v>248</v>
      </c>
      <c r="F27" s="43"/>
      <c r="G27" s="43"/>
      <c r="H27" s="43"/>
      <c r="I27" s="43"/>
      <c r="J27" s="44"/>
    </row>
    <row r="28">
      <c r="A28" s="35" t="s">
        <v>171</v>
      </c>
      <c r="B28" s="35">
        <v>5</v>
      </c>
      <c r="C28" s="36" t="s">
        <v>398</v>
      </c>
      <c r="D28" s="35" t="s">
        <v>173</v>
      </c>
      <c r="E28" s="37" t="s">
        <v>399</v>
      </c>
      <c r="F28" s="38" t="s">
        <v>241</v>
      </c>
      <c r="G28" s="39">
        <v>51.5</v>
      </c>
      <c r="H28" s="40">
        <v>0</v>
      </c>
      <c r="I28" s="40">
        <f>ROUND(G28*H28,P4)</f>
        <v>0</v>
      </c>
      <c r="J28" s="38" t="s">
        <v>176</v>
      </c>
      <c r="O28" s="41">
        <f>I28*0.21</f>
        <v>0</v>
      </c>
      <c r="P28">
        <v>3</v>
      </c>
    </row>
    <row r="29" ht="30">
      <c r="A29" s="35" t="s">
        <v>177</v>
      </c>
      <c r="B29" s="42"/>
      <c r="C29" s="43"/>
      <c r="D29" s="43"/>
      <c r="E29" s="37" t="s">
        <v>1595</v>
      </c>
      <c r="F29" s="43"/>
      <c r="G29" s="43"/>
      <c r="H29" s="43"/>
      <c r="I29" s="43"/>
      <c r="J29" s="44"/>
    </row>
    <row r="30">
      <c r="A30" s="35" t="s">
        <v>179</v>
      </c>
      <c r="B30" s="42"/>
      <c r="C30" s="43"/>
      <c r="D30" s="43"/>
      <c r="E30" s="45" t="s">
        <v>1596</v>
      </c>
      <c r="F30" s="43"/>
      <c r="G30" s="43"/>
      <c r="H30" s="43"/>
      <c r="I30" s="43"/>
      <c r="J30" s="44"/>
    </row>
    <row r="31" ht="405">
      <c r="A31" s="35" t="s">
        <v>181</v>
      </c>
      <c r="B31" s="42"/>
      <c r="C31" s="43"/>
      <c r="D31" s="43"/>
      <c r="E31" s="37" t="s">
        <v>402</v>
      </c>
      <c r="F31" s="43"/>
      <c r="G31" s="43"/>
      <c r="H31" s="43"/>
      <c r="I31" s="43"/>
      <c r="J31" s="44"/>
    </row>
    <row r="32">
      <c r="A32" s="35" t="s">
        <v>171</v>
      </c>
      <c r="B32" s="35">
        <v>6</v>
      </c>
      <c r="C32" s="36" t="s">
        <v>403</v>
      </c>
      <c r="D32" s="35" t="s">
        <v>173</v>
      </c>
      <c r="E32" s="37" t="s">
        <v>404</v>
      </c>
      <c r="F32" s="38" t="s">
        <v>241</v>
      </c>
      <c r="G32" s="39">
        <v>0.29999999999999999</v>
      </c>
      <c r="H32" s="40">
        <v>0</v>
      </c>
      <c r="I32" s="40">
        <f>ROUND(G32*H32,P4)</f>
        <v>0</v>
      </c>
      <c r="J32" s="38" t="s">
        <v>176</v>
      </c>
      <c r="O32" s="41">
        <f>I32*0.21</f>
        <v>0</v>
      </c>
      <c r="P32">
        <v>3</v>
      </c>
    </row>
    <row r="33" ht="60">
      <c r="A33" s="35" t="s">
        <v>177</v>
      </c>
      <c r="B33" s="42"/>
      <c r="C33" s="43"/>
      <c r="D33" s="43"/>
      <c r="E33" s="37" t="s">
        <v>405</v>
      </c>
      <c r="F33" s="43"/>
      <c r="G33" s="43"/>
      <c r="H33" s="43"/>
      <c r="I33" s="43"/>
      <c r="J33" s="44"/>
    </row>
    <row r="34">
      <c r="A34" s="35" t="s">
        <v>179</v>
      </c>
      <c r="B34" s="42"/>
      <c r="C34" s="43"/>
      <c r="D34" s="43"/>
      <c r="E34" s="45" t="s">
        <v>1597</v>
      </c>
      <c r="F34" s="43"/>
      <c r="G34" s="43"/>
      <c r="H34" s="43"/>
      <c r="I34" s="43"/>
      <c r="J34" s="44"/>
    </row>
    <row r="35" ht="345">
      <c r="A35" s="35" t="s">
        <v>181</v>
      </c>
      <c r="B35" s="42"/>
      <c r="C35" s="43"/>
      <c r="D35" s="43"/>
      <c r="E35" s="37" t="s">
        <v>407</v>
      </c>
      <c r="F35" s="43"/>
      <c r="G35" s="43"/>
      <c r="H35" s="43"/>
      <c r="I35" s="43"/>
      <c r="J35" s="44"/>
    </row>
    <row r="36">
      <c r="A36" s="35" t="s">
        <v>171</v>
      </c>
      <c r="B36" s="35">
        <v>7</v>
      </c>
      <c r="C36" s="36" t="s">
        <v>408</v>
      </c>
      <c r="D36" s="35" t="s">
        <v>173</v>
      </c>
      <c r="E36" s="37" t="s">
        <v>409</v>
      </c>
      <c r="F36" s="38" t="s">
        <v>303</v>
      </c>
      <c r="G36" s="39">
        <v>75.329999999999998</v>
      </c>
      <c r="H36" s="40">
        <v>0</v>
      </c>
      <c r="I36" s="40">
        <f>ROUND(G36*H36,P4)</f>
        <v>0</v>
      </c>
      <c r="J36" s="38" t="s">
        <v>176</v>
      </c>
      <c r="O36" s="41">
        <f>I36*0.21</f>
        <v>0</v>
      </c>
      <c r="P36">
        <v>3</v>
      </c>
    </row>
    <row r="37">
      <c r="A37" s="35" t="s">
        <v>177</v>
      </c>
      <c r="B37" s="42"/>
      <c r="C37" s="43"/>
      <c r="D37" s="43"/>
      <c r="E37" s="37" t="s">
        <v>1141</v>
      </c>
      <c r="F37" s="43"/>
      <c r="G37" s="43"/>
      <c r="H37" s="43"/>
      <c r="I37" s="43"/>
      <c r="J37" s="44"/>
    </row>
    <row r="38">
      <c r="A38" s="35" t="s">
        <v>179</v>
      </c>
      <c r="B38" s="42"/>
      <c r="C38" s="43"/>
      <c r="D38" s="43"/>
      <c r="E38" s="45" t="s">
        <v>1598</v>
      </c>
      <c r="F38" s="43"/>
      <c r="G38" s="43"/>
      <c r="H38" s="43"/>
      <c r="I38" s="43"/>
      <c r="J38" s="44"/>
    </row>
    <row r="39" ht="75">
      <c r="A39" s="35" t="s">
        <v>181</v>
      </c>
      <c r="B39" s="42"/>
      <c r="C39" s="43"/>
      <c r="D39" s="43"/>
      <c r="E39" s="37" t="s">
        <v>412</v>
      </c>
      <c r="F39" s="43"/>
      <c r="G39" s="43"/>
      <c r="H39" s="43"/>
      <c r="I39" s="43"/>
      <c r="J39" s="44"/>
    </row>
    <row r="40">
      <c r="A40" s="35" t="s">
        <v>171</v>
      </c>
      <c r="B40" s="35">
        <v>8</v>
      </c>
      <c r="C40" s="36" t="s">
        <v>413</v>
      </c>
      <c r="D40" s="35" t="s">
        <v>173</v>
      </c>
      <c r="E40" s="37" t="s">
        <v>414</v>
      </c>
      <c r="F40" s="38" t="s">
        <v>303</v>
      </c>
      <c r="G40" s="39">
        <v>11.039999999999999</v>
      </c>
      <c r="H40" s="40">
        <v>0</v>
      </c>
      <c r="I40" s="40">
        <f>ROUND(G40*H40,P4)</f>
        <v>0</v>
      </c>
      <c r="J40" s="38" t="s">
        <v>176</v>
      </c>
      <c r="O40" s="41">
        <f>I40*0.21</f>
        <v>0</v>
      </c>
      <c r="P40">
        <v>3</v>
      </c>
    </row>
    <row r="41">
      <c r="A41" s="35" t="s">
        <v>177</v>
      </c>
      <c r="B41" s="42"/>
      <c r="C41" s="43"/>
      <c r="D41" s="43"/>
      <c r="E41" s="37" t="s">
        <v>415</v>
      </c>
      <c r="F41" s="43"/>
      <c r="G41" s="43"/>
      <c r="H41" s="43"/>
      <c r="I41" s="43"/>
      <c r="J41" s="44"/>
    </row>
    <row r="42">
      <c r="A42" s="35" t="s">
        <v>179</v>
      </c>
      <c r="B42" s="42"/>
      <c r="C42" s="43"/>
      <c r="D42" s="43"/>
      <c r="E42" s="45" t="s">
        <v>1599</v>
      </c>
      <c r="F42" s="43"/>
      <c r="G42" s="43"/>
      <c r="H42" s="43"/>
      <c r="I42" s="43"/>
      <c r="J42" s="44"/>
    </row>
    <row r="43" ht="75">
      <c r="A43" s="35" t="s">
        <v>181</v>
      </c>
      <c r="B43" s="42"/>
      <c r="C43" s="43"/>
      <c r="D43" s="43"/>
      <c r="E43" s="37" t="s">
        <v>417</v>
      </c>
      <c r="F43" s="43"/>
      <c r="G43" s="43"/>
      <c r="H43" s="43"/>
      <c r="I43" s="43"/>
      <c r="J43" s="44"/>
    </row>
    <row r="44">
      <c r="A44" s="29" t="s">
        <v>168</v>
      </c>
      <c r="B44" s="30"/>
      <c r="C44" s="31" t="s">
        <v>259</v>
      </c>
      <c r="D44" s="32"/>
      <c r="E44" s="29" t="s">
        <v>260</v>
      </c>
      <c r="F44" s="32"/>
      <c r="G44" s="32"/>
      <c r="H44" s="32"/>
      <c r="I44" s="33">
        <f>SUMIFS(I45:I48,A45:A48,"P")</f>
        <v>0</v>
      </c>
      <c r="J44" s="34"/>
    </row>
    <row r="45">
      <c r="A45" s="35" t="s">
        <v>171</v>
      </c>
      <c r="B45" s="35">
        <v>9</v>
      </c>
      <c r="C45" s="36" t="s">
        <v>432</v>
      </c>
      <c r="D45" s="35" t="s">
        <v>173</v>
      </c>
      <c r="E45" s="37" t="s">
        <v>433</v>
      </c>
      <c r="F45" s="38" t="s">
        <v>303</v>
      </c>
      <c r="G45" s="39">
        <v>75.329999999999998</v>
      </c>
      <c r="H45" s="40">
        <v>0</v>
      </c>
      <c r="I45" s="40">
        <f>ROUND(G45*H45,P4)</f>
        <v>0</v>
      </c>
      <c r="J45" s="38" t="s">
        <v>271</v>
      </c>
      <c r="O45" s="41">
        <f>I45*0.21</f>
        <v>0</v>
      </c>
      <c r="P45">
        <v>3</v>
      </c>
    </row>
    <row r="46" ht="75">
      <c r="A46" s="35" t="s">
        <v>177</v>
      </c>
      <c r="B46" s="42"/>
      <c r="C46" s="43"/>
      <c r="D46" s="43"/>
      <c r="E46" s="37" t="s">
        <v>434</v>
      </c>
      <c r="F46" s="43"/>
      <c r="G46" s="43"/>
      <c r="H46" s="43"/>
      <c r="I46" s="43"/>
      <c r="J46" s="44"/>
    </row>
    <row r="47">
      <c r="A47" s="35" t="s">
        <v>179</v>
      </c>
      <c r="B47" s="42"/>
      <c r="C47" s="43"/>
      <c r="D47" s="43"/>
      <c r="E47" s="45" t="s">
        <v>1600</v>
      </c>
      <c r="F47" s="43"/>
      <c r="G47" s="43"/>
      <c r="H47" s="43"/>
      <c r="I47" s="43"/>
      <c r="J47" s="44"/>
    </row>
    <row r="48" ht="150">
      <c r="A48" s="35" t="s">
        <v>181</v>
      </c>
      <c r="B48" s="42"/>
      <c r="C48" s="43"/>
      <c r="D48" s="43"/>
      <c r="E48" s="37" t="s">
        <v>435</v>
      </c>
      <c r="F48" s="43"/>
      <c r="G48" s="43"/>
      <c r="H48" s="43"/>
      <c r="I48" s="43"/>
      <c r="J48" s="44"/>
    </row>
    <row r="49">
      <c r="A49" s="29" t="s">
        <v>168</v>
      </c>
      <c r="B49" s="30"/>
      <c r="C49" s="31" t="s">
        <v>267</v>
      </c>
      <c r="D49" s="32"/>
      <c r="E49" s="29" t="s">
        <v>268</v>
      </c>
      <c r="F49" s="32"/>
      <c r="G49" s="32"/>
      <c r="H49" s="32"/>
      <c r="I49" s="33">
        <f>SUMIFS(I50:I53,A50:A53,"P")</f>
        <v>0</v>
      </c>
      <c r="J49" s="34"/>
    </row>
    <row r="50">
      <c r="A50" s="35" t="s">
        <v>171</v>
      </c>
      <c r="B50" s="35">
        <v>10</v>
      </c>
      <c r="C50" s="36" t="s">
        <v>610</v>
      </c>
      <c r="D50" s="35" t="s">
        <v>173</v>
      </c>
      <c r="E50" s="37" t="s">
        <v>611</v>
      </c>
      <c r="F50" s="38" t="s">
        <v>241</v>
      </c>
      <c r="G50" s="39">
        <v>6.3799999999999999</v>
      </c>
      <c r="H50" s="40">
        <v>0</v>
      </c>
      <c r="I50" s="40">
        <f>ROUND(G50*H50,P4)</f>
        <v>0</v>
      </c>
      <c r="J50" s="38" t="s">
        <v>271</v>
      </c>
      <c r="O50" s="41">
        <f>I50*0.21</f>
        <v>0</v>
      </c>
      <c r="P50">
        <v>3</v>
      </c>
    </row>
    <row r="51" ht="30">
      <c r="A51" s="35" t="s">
        <v>177</v>
      </c>
      <c r="B51" s="42"/>
      <c r="C51" s="43"/>
      <c r="D51" s="43"/>
      <c r="E51" s="37" t="s">
        <v>612</v>
      </c>
      <c r="F51" s="43"/>
      <c r="G51" s="43"/>
      <c r="H51" s="43"/>
      <c r="I51" s="43"/>
      <c r="J51" s="44"/>
    </row>
    <row r="52">
      <c r="A52" s="35" t="s">
        <v>179</v>
      </c>
      <c r="B52" s="42"/>
      <c r="C52" s="43"/>
      <c r="D52" s="43"/>
      <c r="E52" s="45" t="s">
        <v>1601</v>
      </c>
      <c r="F52" s="43"/>
      <c r="G52" s="43"/>
      <c r="H52" s="43"/>
      <c r="I52" s="43"/>
      <c r="J52" s="44"/>
    </row>
    <row r="53" ht="105">
      <c r="A53" s="35" t="s">
        <v>181</v>
      </c>
      <c r="B53" s="42"/>
      <c r="C53" s="43"/>
      <c r="D53" s="43"/>
      <c r="E53" s="37" t="s">
        <v>614</v>
      </c>
      <c r="F53" s="43"/>
      <c r="G53" s="43"/>
      <c r="H53" s="43"/>
      <c r="I53" s="43"/>
      <c r="J53" s="44"/>
    </row>
    <row r="54">
      <c r="A54" s="29" t="s">
        <v>168</v>
      </c>
      <c r="B54" s="30"/>
      <c r="C54" s="31" t="s">
        <v>462</v>
      </c>
      <c r="D54" s="32"/>
      <c r="E54" s="29" t="s">
        <v>56</v>
      </c>
      <c r="F54" s="32"/>
      <c r="G54" s="32"/>
      <c r="H54" s="32"/>
      <c r="I54" s="33">
        <f>SUMIFS(I55:I78,A55:A78,"P")</f>
        <v>0</v>
      </c>
      <c r="J54" s="34"/>
    </row>
    <row r="55">
      <c r="A55" s="35" t="s">
        <v>171</v>
      </c>
      <c r="B55" s="35">
        <v>11</v>
      </c>
      <c r="C55" s="36" t="s">
        <v>468</v>
      </c>
      <c r="D55" s="35" t="s">
        <v>173</v>
      </c>
      <c r="E55" s="37" t="s">
        <v>469</v>
      </c>
      <c r="F55" s="38" t="s">
        <v>303</v>
      </c>
      <c r="G55" s="39">
        <v>69.75</v>
      </c>
      <c r="H55" s="40">
        <v>0</v>
      </c>
      <c r="I55" s="40">
        <f>ROUND(G55*H55,P4)</f>
        <v>0</v>
      </c>
      <c r="J55" s="38" t="s">
        <v>176</v>
      </c>
      <c r="O55" s="41">
        <f>I55*0.21</f>
        <v>0</v>
      </c>
      <c r="P55">
        <v>3</v>
      </c>
    </row>
    <row r="56">
      <c r="A56" s="35" t="s">
        <v>177</v>
      </c>
      <c r="B56" s="42"/>
      <c r="C56" s="43"/>
      <c r="D56" s="43"/>
      <c r="E56" s="37" t="s">
        <v>1150</v>
      </c>
      <c r="F56" s="43"/>
      <c r="G56" s="43"/>
      <c r="H56" s="43"/>
      <c r="I56" s="43"/>
      <c r="J56" s="44"/>
    </row>
    <row r="57">
      <c r="A57" s="35" t="s">
        <v>179</v>
      </c>
      <c r="B57" s="42"/>
      <c r="C57" s="43"/>
      <c r="D57" s="43"/>
      <c r="E57" s="45" t="s">
        <v>1602</v>
      </c>
      <c r="F57" s="43"/>
      <c r="G57" s="43"/>
      <c r="H57" s="43"/>
      <c r="I57" s="43"/>
      <c r="J57" s="44"/>
    </row>
    <row r="58" ht="90">
      <c r="A58" s="35" t="s">
        <v>181</v>
      </c>
      <c r="B58" s="42"/>
      <c r="C58" s="43"/>
      <c r="D58" s="43"/>
      <c r="E58" s="37" t="s">
        <v>467</v>
      </c>
      <c r="F58" s="43"/>
      <c r="G58" s="43"/>
      <c r="H58" s="43"/>
      <c r="I58" s="43"/>
      <c r="J58" s="44"/>
    </row>
    <row r="59" ht="30">
      <c r="A59" s="35" t="s">
        <v>171</v>
      </c>
      <c r="B59" s="35">
        <v>12</v>
      </c>
      <c r="C59" s="36" t="s">
        <v>1152</v>
      </c>
      <c r="D59" s="35" t="s">
        <v>173</v>
      </c>
      <c r="E59" s="37" t="s">
        <v>1153</v>
      </c>
      <c r="F59" s="38" t="s">
        <v>303</v>
      </c>
      <c r="G59" s="39">
        <v>55.799999999999997</v>
      </c>
      <c r="H59" s="40">
        <v>0</v>
      </c>
      <c r="I59" s="40">
        <f>ROUND(G59*H59,P4)</f>
        <v>0</v>
      </c>
      <c r="J59" s="38" t="s">
        <v>176</v>
      </c>
      <c r="O59" s="41">
        <f>I59*0.21</f>
        <v>0</v>
      </c>
      <c r="P59">
        <v>3</v>
      </c>
    </row>
    <row r="60">
      <c r="A60" s="35" t="s">
        <v>177</v>
      </c>
      <c r="B60" s="42"/>
      <c r="C60" s="43"/>
      <c r="D60" s="43"/>
      <c r="E60" s="37" t="s">
        <v>1154</v>
      </c>
      <c r="F60" s="43"/>
      <c r="G60" s="43"/>
      <c r="H60" s="43"/>
      <c r="I60" s="43"/>
      <c r="J60" s="44"/>
    </row>
    <row r="61">
      <c r="A61" s="35" t="s">
        <v>179</v>
      </c>
      <c r="B61" s="42"/>
      <c r="C61" s="43"/>
      <c r="D61" s="43"/>
      <c r="E61" s="45" t="s">
        <v>1603</v>
      </c>
      <c r="F61" s="43"/>
      <c r="G61" s="43"/>
      <c r="H61" s="43"/>
      <c r="I61" s="43"/>
      <c r="J61" s="44"/>
    </row>
    <row r="62" ht="150">
      <c r="A62" s="35" t="s">
        <v>181</v>
      </c>
      <c r="B62" s="42"/>
      <c r="C62" s="43"/>
      <c r="D62" s="43"/>
      <c r="E62" s="37" t="s">
        <v>1156</v>
      </c>
      <c r="F62" s="43"/>
      <c r="G62" s="43"/>
      <c r="H62" s="43"/>
      <c r="I62" s="43"/>
      <c r="J62" s="44"/>
    </row>
    <row r="63">
      <c r="A63" s="35" t="s">
        <v>171</v>
      </c>
      <c r="B63" s="35">
        <v>13</v>
      </c>
      <c r="C63" s="36" t="s">
        <v>472</v>
      </c>
      <c r="D63" s="35" t="s">
        <v>173</v>
      </c>
      <c r="E63" s="37" t="s">
        <v>473</v>
      </c>
      <c r="F63" s="38" t="s">
        <v>303</v>
      </c>
      <c r="G63" s="39">
        <v>17.5</v>
      </c>
      <c r="H63" s="40">
        <v>0</v>
      </c>
      <c r="I63" s="40">
        <f>ROUND(G63*H63,P4)</f>
        <v>0</v>
      </c>
      <c r="J63" s="38" t="s">
        <v>271</v>
      </c>
      <c r="O63" s="41">
        <f>I63*0.21</f>
        <v>0</v>
      </c>
      <c r="P63">
        <v>3</v>
      </c>
    </row>
    <row r="64">
      <c r="A64" s="35" t="s">
        <v>177</v>
      </c>
      <c r="B64" s="42"/>
      <c r="C64" s="43"/>
      <c r="D64" s="43"/>
      <c r="E64" s="37" t="s">
        <v>474</v>
      </c>
      <c r="F64" s="43"/>
      <c r="G64" s="43"/>
      <c r="H64" s="43"/>
      <c r="I64" s="43"/>
      <c r="J64" s="44"/>
    </row>
    <row r="65">
      <c r="A65" s="35" t="s">
        <v>179</v>
      </c>
      <c r="B65" s="42"/>
      <c r="C65" s="43"/>
      <c r="D65" s="43"/>
      <c r="E65" s="45" t="s">
        <v>1604</v>
      </c>
      <c r="F65" s="43"/>
      <c r="G65" s="43"/>
      <c r="H65" s="43"/>
      <c r="I65" s="43"/>
      <c r="J65" s="44"/>
    </row>
    <row r="66" ht="120">
      <c r="A66" s="35" t="s">
        <v>181</v>
      </c>
      <c r="B66" s="42"/>
      <c r="C66" s="43"/>
      <c r="D66" s="43"/>
      <c r="E66" s="37" t="s">
        <v>476</v>
      </c>
      <c r="F66" s="43"/>
      <c r="G66" s="43"/>
      <c r="H66" s="43"/>
      <c r="I66" s="43"/>
      <c r="J66" s="44"/>
    </row>
    <row r="67">
      <c r="A67" s="35" t="s">
        <v>171</v>
      </c>
      <c r="B67" s="35">
        <v>14</v>
      </c>
      <c r="C67" s="36" t="s">
        <v>477</v>
      </c>
      <c r="D67" s="35" t="s">
        <v>173</v>
      </c>
      <c r="E67" s="37" t="s">
        <v>478</v>
      </c>
      <c r="F67" s="38" t="s">
        <v>303</v>
      </c>
      <c r="G67" s="39">
        <v>64.170000000000002</v>
      </c>
      <c r="H67" s="40">
        <v>0</v>
      </c>
      <c r="I67" s="40">
        <f>ROUND(G67*H67,P4)</f>
        <v>0</v>
      </c>
      <c r="J67" s="38" t="s">
        <v>176</v>
      </c>
      <c r="O67" s="41">
        <f>I67*0.21</f>
        <v>0</v>
      </c>
      <c r="P67">
        <v>3</v>
      </c>
    </row>
    <row r="68" ht="30">
      <c r="A68" s="35" t="s">
        <v>177</v>
      </c>
      <c r="B68" s="42"/>
      <c r="C68" s="43"/>
      <c r="D68" s="43"/>
      <c r="E68" s="37" t="s">
        <v>479</v>
      </c>
      <c r="F68" s="43"/>
      <c r="G68" s="43"/>
      <c r="H68" s="43"/>
      <c r="I68" s="43"/>
      <c r="J68" s="44"/>
    </row>
    <row r="69">
      <c r="A69" s="35" t="s">
        <v>179</v>
      </c>
      <c r="B69" s="42"/>
      <c r="C69" s="43"/>
      <c r="D69" s="43"/>
      <c r="E69" s="45" t="s">
        <v>1605</v>
      </c>
      <c r="F69" s="43"/>
      <c r="G69" s="43"/>
      <c r="H69" s="43"/>
      <c r="I69" s="43"/>
      <c r="J69" s="44"/>
    </row>
    <row r="70" ht="120">
      <c r="A70" s="35" t="s">
        <v>181</v>
      </c>
      <c r="B70" s="42"/>
      <c r="C70" s="43"/>
      <c r="D70" s="43"/>
      <c r="E70" s="37" t="s">
        <v>481</v>
      </c>
      <c r="F70" s="43"/>
      <c r="G70" s="43"/>
      <c r="H70" s="43"/>
      <c r="I70" s="43"/>
      <c r="J70" s="44"/>
    </row>
    <row r="71">
      <c r="A71" s="35" t="s">
        <v>171</v>
      </c>
      <c r="B71" s="35">
        <v>15</v>
      </c>
      <c r="C71" s="36" t="s">
        <v>1159</v>
      </c>
      <c r="D71" s="35" t="s">
        <v>173</v>
      </c>
      <c r="E71" s="37" t="s">
        <v>1160</v>
      </c>
      <c r="F71" s="38" t="s">
        <v>303</v>
      </c>
      <c r="G71" s="39">
        <v>55.799999999999997</v>
      </c>
      <c r="H71" s="40">
        <v>0</v>
      </c>
      <c r="I71" s="40">
        <f>ROUND(G71*H71,P4)</f>
        <v>0</v>
      </c>
      <c r="J71" s="38" t="s">
        <v>176</v>
      </c>
      <c r="O71" s="41">
        <f>I71*0.21</f>
        <v>0</v>
      </c>
      <c r="P71">
        <v>3</v>
      </c>
    </row>
    <row r="72" ht="45">
      <c r="A72" s="35" t="s">
        <v>177</v>
      </c>
      <c r="B72" s="42"/>
      <c r="C72" s="43"/>
      <c r="D72" s="43"/>
      <c r="E72" s="37" t="s">
        <v>1161</v>
      </c>
      <c r="F72" s="43"/>
      <c r="G72" s="43"/>
      <c r="H72" s="43"/>
      <c r="I72" s="43"/>
      <c r="J72" s="44"/>
    </row>
    <row r="73">
      <c r="A73" s="35" t="s">
        <v>179</v>
      </c>
      <c r="B73" s="42"/>
      <c r="C73" s="43"/>
      <c r="D73" s="43"/>
      <c r="E73" s="45" t="s">
        <v>1606</v>
      </c>
      <c r="F73" s="43"/>
      <c r="G73" s="43"/>
      <c r="H73" s="43"/>
      <c r="I73" s="43"/>
      <c r="J73" s="44"/>
    </row>
    <row r="74" ht="120">
      <c r="A74" s="35" t="s">
        <v>181</v>
      </c>
      <c r="B74" s="42"/>
      <c r="C74" s="43"/>
      <c r="D74" s="43"/>
      <c r="E74" s="37" t="s">
        <v>1163</v>
      </c>
      <c r="F74" s="43"/>
      <c r="G74" s="43"/>
      <c r="H74" s="43"/>
      <c r="I74" s="43"/>
      <c r="J74" s="44"/>
    </row>
    <row r="75">
      <c r="A75" s="35" t="s">
        <v>171</v>
      </c>
      <c r="B75" s="35">
        <v>16</v>
      </c>
      <c r="C75" s="36" t="s">
        <v>499</v>
      </c>
      <c r="D75" s="35" t="s">
        <v>173</v>
      </c>
      <c r="E75" s="37" t="s">
        <v>500</v>
      </c>
      <c r="F75" s="38" t="s">
        <v>303</v>
      </c>
      <c r="G75" s="39">
        <v>64.170000000000002</v>
      </c>
      <c r="H75" s="40">
        <v>0</v>
      </c>
      <c r="I75" s="40">
        <f>ROUND(G75*H75,P4)</f>
        <v>0</v>
      </c>
      <c r="J75" s="38" t="s">
        <v>176</v>
      </c>
      <c r="O75" s="41">
        <f>I75*0.21</f>
        <v>0</v>
      </c>
      <c r="P75">
        <v>3</v>
      </c>
    </row>
    <row r="76" ht="30">
      <c r="A76" s="35" t="s">
        <v>177</v>
      </c>
      <c r="B76" s="42"/>
      <c r="C76" s="43"/>
      <c r="D76" s="43"/>
      <c r="E76" s="37" t="s">
        <v>1164</v>
      </c>
      <c r="F76" s="43"/>
      <c r="G76" s="43"/>
      <c r="H76" s="43"/>
      <c r="I76" s="43"/>
      <c r="J76" s="44"/>
    </row>
    <row r="77">
      <c r="A77" s="35" t="s">
        <v>179</v>
      </c>
      <c r="B77" s="42"/>
      <c r="C77" s="43"/>
      <c r="D77" s="43"/>
      <c r="E77" s="45" t="s">
        <v>1605</v>
      </c>
      <c r="F77" s="43"/>
      <c r="G77" s="43"/>
      <c r="H77" s="43"/>
      <c r="I77" s="43"/>
      <c r="J77" s="44"/>
    </row>
    <row r="78" ht="75">
      <c r="A78" s="35" t="s">
        <v>181</v>
      </c>
      <c r="B78" s="46"/>
      <c r="C78" s="47"/>
      <c r="D78" s="47"/>
      <c r="E78" s="37" t="s">
        <v>503</v>
      </c>
      <c r="F78" s="47"/>
      <c r="G78" s="47"/>
      <c r="H78" s="47"/>
      <c r="I78" s="47"/>
      <c r="J78" s="48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17</v>
      </c>
      <c r="I3" s="23">
        <f>SUMIFS(I9:I78,A9:A78,"SD")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23</v>
      </c>
      <c r="D4" s="20"/>
      <c r="E4" s="21" t="s">
        <v>235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156</v>
      </c>
      <c r="C5" s="19" t="s">
        <v>17</v>
      </c>
      <c r="D5" s="20"/>
      <c r="E5" s="21" t="s">
        <v>18</v>
      </c>
      <c r="F5" s="15"/>
      <c r="G5" s="15"/>
      <c r="H5" s="15"/>
      <c r="I5" s="15"/>
      <c r="J5" s="17"/>
      <c r="O5">
        <v>0.20999999999999999</v>
      </c>
    </row>
    <row r="6">
      <c r="A6" s="24" t="s">
        <v>157</v>
      </c>
      <c r="B6" s="25" t="s">
        <v>158</v>
      </c>
      <c r="C6" s="7" t="s">
        <v>159</v>
      </c>
      <c r="D6" s="7" t="s">
        <v>160</v>
      </c>
      <c r="E6" s="7" t="s">
        <v>161</v>
      </c>
      <c r="F6" s="7" t="s">
        <v>162</v>
      </c>
      <c r="G6" s="7" t="s">
        <v>163</v>
      </c>
      <c r="H6" s="7" t="s">
        <v>164</v>
      </c>
      <c r="I6" s="7"/>
      <c r="J6" s="26" t="s">
        <v>165</v>
      </c>
    </row>
    <row r="7">
      <c r="A7" s="24"/>
      <c r="B7" s="25"/>
      <c r="C7" s="7"/>
      <c r="D7" s="7"/>
      <c r="E7" s="7"/>
      <c r="F7" s="7"/>
      <c r="G7" s="7"/>
      <c r="H7" s="7" t="s">
        <v>166</v>
      </c>
      <c r="I7" s="7" t="s">
        <v>167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168</v>
      </c>
      <c r="B9" s="30"/>
      <c r="C9" s="31" t="s">
        <v>237</v>
      </c>
      <c r="D9" s="32"/>
      <c r="E9" s="29" t="s">
        <v>238</v>
      </c>
      <c r="F9" s="32"/>
      <c r="G9" s="32"/>
      <c r="H9" s="32"/>
      <c r="I9" s="33">
        <f>SUMIFS(I10:I25,A10:A25,"P")</f>
        <v>0</v>
      </c>
      <c r="J9" s="34"/>
    </row>
    <row r="10">
      <c r="A10" s="35" t="s">
        <v>171</v>
      </c>
      <c r="B10" s="35">
        <v>1</v>
      </c>
      <c r="C10" s="36" t="s">
        <v>239</v>
      </c>
      <c r="D10" s="35" t="s">
        <v>173</v>
      </c>
      <c r="E10" s="37" t="s">
        <v>240</v>
      </c>
      <c r="F10" s="38" t="s">
        <v>241</v>
      </c>
      <c r="G10" s="39">
        <v>3.8540000000000001</v>
      </c>
      <c r="H10" s="40">
        <v>0</v>
      </c>
      <c r="I10" s="40">
        <f>ROUND(G10*H10,P4)</f>
        <v>0</v>
      </c>
      <c r="J10" s="38" t="s">
        <v>176</v>
      </c>
      <c r="O10" s="41">
        <f>I10*0.21</f>
        <v>0</v>
      </c>
      <c r="P10">
        <v>3</v>
      </c>
    </row>
    <row r="11">
      <c r="A11" s="35" t="s">
        <v>177</v>
      </c>
      <c r="B11" s="42"/>
      <c r="C11" s="43"/>
      <c r="D11" s="43"/>
      <c r="E11" s="37" t="s">
        <v>242</v>
      </c>
      <c r="F11" s="43"/>
      <c r="G11" s="43"/>
      <c r="H11" s="43"/>
      <c r="I11" s="43"/>
      <c r="J11" s="44"/>
    </row>
    <row r="12" ht="30">
      <c r="A12" s="35" t="s">
        <v>179</v>
      </c>
      <c r="B12" s="42"/>
      <c r="C12" s="43"/>
      <c r="D12" s="43"/>
      <c r="E12" s="45" t="s">
        <v>339</v>
      </c>
      <c r="F12" s="43"/>
      <c r="G12" s="43"/>
      <c r="H12" s="43"/>
      <c r="I12" s="43"/>
      <c r="J12" s="44"/>
    </row>
    <row r="13" ht="409.5">
      <c r="A13" s="35" t="s">
        <v>181</v>
      </c>
      <c r="B13" s="42"/>
      <c r="C13" s="43"/>
      <c r="D13" s="43"/>
      <c r="E13" s="37" t="s">
        <v>244</v>
      </c>
      <c r="F13" s="43"/>
      <c r="G13" s="43"/>
      <c r="H13" s="43"/>
      <c r="I13" s="43"/>
      <c r="J13" s="44"/>
    </row>
    <row r="14">
      <c r="A14" s="35" t="s">
        <v>171</v>
      </c>
      <c r="B14" s="35">
        <v>2</v>
      </c>
      <c r="C14" s="36" t="s">
        <v>245</v>
      </c>
      <c r="D14" s="35" t="s">
        <v>173</v>
      </c>
      <c r="E14" s="37" t="s">
        <v>246</v>
      </c>
      <c r="F14" s="38" t="s">
        <v>241</v>
      </c>
      <c r="G14" s="39">
        <v>3.8540000000000001</v>
      </c>
      <c r="H14" s="40">
        <v>0</v>
      </c>
      <c r="I14" s="40">
        <f>ROUND(G14*H14,P4)</f>
        <v>0</v>
      </c>
      <c r="J14" s="38" t="s">
        <v>176</v>
      </c>
      <c r="O14" s="41">
        <f>I14*0.21</f>
        <v>0</v>
      </c>
      <c r="P14">
        <v>3</v>
      </c>
    </row>
    <row r="15">
      <c r="A15" s="35" t="s">
        <v>177</v>
      </c>
      <c r="B15" s="42"/>
      <c r="C15" s="43"/>
      <c r="D15" s="43"/>
      <c r="E15" s="37" t="s">
        <v>247</v>
      </c>
      <c r="F15" s="43"/>
      <c r="G15" s="43"/>
      <c r="H15" s="43"/>
      <c r="I15" s="43"/>
      <c r="J15" s="44"/>
    </row>
    <row r="16" ht="30">
      <c r="A16" s="35" t="s">
        <v>179</v>
      </c>
      <c r="B16" s="42"/>
      <c r="C16" s="43"/>
      <c r="D16" s="43"/>
      <c r="E16" s="45" t="s">
        <v>339</v>
      </c>
      <c r="F16" s="43"/>
      <c r="G16" s="43"/>
      <c r="H16" s="43"/>
      <c r="I16" s="43"/>
      <c r="J16" s="44"/>
    </row>
    <row r="17" ht="270">
      <c r="A17" s="35" t="s">
        <v>181</v>
      </c>
      <c r="B17" s="42"/>
      <c r="C17" s="43"/>
      <c r="D17" s="43"/>
      <c r="E17" s="37" t="s">
        <v>248</v>
      </c>
      <c r="F17" s="43"/>
      <c r="G17" s="43"/>
      <c r="H17" s="43"/>
      <c r="I17" s="43"/>
      <c r="J17" s="44"/>
    </row>
    <row r="18">
      <c r="A18" s="35" t="s">
        <v>171</v>
      </c>
      <c r="B18" s="35">
        <v>3</v>
      </c>
      <c r="C18" s="36" t="s">
        <v>249</v>
      </c>
      <c r="D18" s="35" t="s">
        <v>173</v>
      </c>
      <c r="E18" s="37" t="s">
        <v>250</v>
      </c>
      <c r="F18" s="38" t="s">
        <v>241</v>
      </c>
      <c r="G18" s="39">
        <v>4</v>
      </c>
      <c r="H18" s="40">
        <v>0</v>
      </c>
      <c r="I18" s="40">
        <f>ROUND(G18*H18,P4)</f>
        <v>0</v>
      </c>
      <c r="J18" s="38" t="s">
        <v>176</v>
      </c>
      <c r="O18" s="41">
        <f>I18*0.21</f>
        <v>0</v>
      </c>
      <c r="P18">
        <v>3</v>
      </c>
    </row>
    <row r="19">
      <c r="A19" s="35" t="s">
        <v>177</v>
      </c>
      <c r="B19" s="42"/>
      <c r="C19" s="43"/>
      <c r="D19" s="43"/>
      <c r="E19" s="37" t="s">
        <v>251</v>
      </c>
      <c r="F19" s="43"/>
      <c r="G19" s="43"/>
      <c r="H19" s="43"/>
      <c r="I19" s="43"/>
      <c r="J19" s="44"/>
    </row>
    <row r="20">
      <c r="A20" s="35" t="s">
        <v>179</v>
      </c>
      <c r="B20" s="42"/>
      <c r="C20" s="43"/>
      <c r="D20" s="43"/>
      <c r="E20" s="45" t="s">
        <v>252</v>
      </c>
      <c r="F20" s="43"/>
      <c r="G20" s="43"/>
      <c r="H20" s="43"/>
      <c r="I20" s="43"/>
      <c r="J20" s="44"/>
    </row>
    <row r="21" ht="330">
      <c r="A21" s="35" t="s">
        <v>181</v>
      </c>
      <c r="B21" s="42"/>
      <c r="C21" s="43"/>
      <c r="D21" s="43"/>
      <c r="E21" s="37" t="s">
        <v>253</v>
      </c>
      <c r="F21" s="43"/>
      <c r="G21" s="43"/>
      <c r="H21" s="43"/>
      <c r="I21" s="43"/>
      <c r="J21" s="44"/>
    </row>
    <row r="22">
      <c r="A22" s="35" t="s">
        <v>171</v>
      </c>
      <c r="B22" s="35">
        <v>4</v>
      </c>
      <c r="C22" s="36" t="s">
        <v>254</v>
      </c>
      <c r="D22" s="35" t="s">
        <v>173</v>
      </c>
      <c r="E22" s="37" t="s">
        <v>255</v>
      </c>
      <c r="F22" s="38" t="s">
        <v>241</v>
      </c>
      <c r="G22" s="39">
        <v>148.52600000000001</v>
      </c>
      <c r="H22" s="40">
        <v>0</v>
      </c>
      <c r="I22" s="40">
        <f>ROUND(G22*H22,P4)</f>
        <v>0</v>
      </c>
      <c r="J22" s="38" t="s">
        <v>176</v>
      </c>
      <c r="O22" s="41">
        <f>I22*0.21</f>
        <v>0</v>
      </c>
      <c r="P22">
        <v>3</v>
      </c>
    </row>
    <row r="23" ht="30">
      <c r="A23" s="35" t="s">
        <v>177</v>
      </c>
      <c r="B23" s="42"/>
      <c r="C23" s="43"/>
      <c r="D23" s="43"/>
      <c r="E23" s="37" t="s">
        <v>256</v>
      </c>
      <c r="F23" s="43"/>
      <c r="G23" s="43"/>
      <c r="H23" s="43"/>
      <c r="I23" s="43"/>
      <c r="J23" s="44"/>
    </row>
    <row r="24">
      <c r="A24" s="35" t="s">
        <v>179</v>
      </c>
      <c r="B24" s="42"/>
      <c r="C24" s="43"/>
      <c r="D24" s="43"/>
      <c r="E24" s="45" t="s">
        <v>340</v>
      </c>
      <c r="F24" s="43"/>
      <c r="G24" s="43"/>
      <c r="H24" s="43"/>
      <c r="I24" s="43"/>
      <c r="J24" s="44"/>
    </row>
    <row r="25" ht="409.5">
      <c r="A25" s="35" t="s">
        <v>181</v>
      </c>
      <c r="B25" s="42"/>
      <c r="C25" s="43"/>
      <c r="D25" s="43"/>
      <c r="E25" s="37" t="s">
        <v>258</v>
      </c>
      <c r="F25" s="43"/>
      <c r="G25" s="43"/>
      <c r="H25" s="43"/>
      <c r="I25" s="43"/>
      <c r="J25" s="44"/>
    </row>
    <row r="26">
      <c r="A26" s="29" t="s">
        <v>168</v>
      </c>
      <c r="B26" s="30"/>
      <c r="C26" s="31" t="s">
        <v>259</v>
      </c>
      <c r="D26" s="32"/>
      <c r="E26" s="29" t="s">
        <v>260</v>
      </c>
      <c r="F26" s="32"/>
      <c r="G26" s="32"/>
      <c r="H26" s="32"/>
      <c r="I26" s="33">
        <f>SUMIFS(I27:I30,A27:A30,"P")</f>
        <v>0</v>
      </c>
      <c r="J26" s="34"/>
    </row>
    <row r="27">
      <c r="A27" s="35" t="s">
        <v>171</v>
      </c>
      <c r="B27" s="35">
        <v>5</v>
      </c>
      <c r="C27" s="36" t="s">
        <v>261</v>
      </c>
      <c r="D27" s="35" t="s">
        <v>173</v>
      </c>
      <c r="E27" s="37" t="s">
        <v>262</v>
      </c>
      <c r="F27" s="38" t="s">
        <v>263</v>
      </c>
      <c r="G27" s="39">
        <v>0.014</v>
      </c>
      <c r="H27" s="40">
        <v>0</v>
      </c>
      <c r="I27" s="40">
        <f>ROUND(G27*H27,P4)</f>
        <v>0</v>
      </c>
      <c r="J27" s="38" t="s">
        <v>176</v>
      </c>
      <c r="O27" s="41">
        <f>I27*0.21</f>
        <v>0</v>
      </c>
      <c r="P27">
        <v>3</v>
      </c>
    </row>
    <row r="28" ht="30">
      <c r="A28" s="35" t="s">
        <v>177</v>
      </c>
      <c r="B28" s="42"/>
      <c r="C28" s="43"/>
      <c r="D28" s="43"/>
      <c r="E28" s="37" t="s">
        <v>264</v>
      </c>
      <c r="F28" s="43"/>
      <c r="G28" s="43"/>
      <c r="H28" s="43"/>
      <c r="I28" s="43"/>
      <c r="J28" s="44"/>
    </row>
    <row r="29" ht="30">
      <c r="A29" s="35" t="s">
        <v>179</v>
      </c>
      <c r="B29" s="42"/>
      <c r="C29" s="43"/>
      <c r="D29" s="43"/>
      <c r="E29" s="45" t="s">
        <v>265</v>
      </c>
      <c r="F29" s="43"/>
      <c r="G29" s="43"/>
      <c r="H29" s="43"/>
      <c r="I29" s="43"/>
      <c r="J29" s="44"/>
    </row>
    <row r="30" ht="375">
      <c r="A30" s="35" t="s">
        <v>181</v>
      </c>
      <c r="B30" s="42"/>
      <c r="C30" s="43"/>
      <c r="D30" s="43"/>
      <c r="E30" s="37" t="s">
        <v>266</v>
      </c>
      <c r="F30" s="43"/>
      <c r="G30" s="43"/>
      <c r="H30" s="43"/>
      <c r="I30" s="43"/>
      <c r="J30" s="44"/>
    </row>
    <row r="31">
      <c r="A31" s="29" t="s">
        <v>168</v>
      </c>
      <c r="B31" s="30"/>
      <c r="C31" s="31" t="s">
        <v>267</v>
      </c>
      <c r="D31" s="32"/>
      <c r="E31" s="29" t="s">
        <v>268</v>
      </c>
      <c r="F31" s="32"/>
      <c r="G31" s="32"/>
      <c r="H31" s="32"/>
      <c r="I31" s="33">
        <f>SUMIFS(I32:I59,A32:A59,"P")</f>
        <v>0</v>
      </c>
      <c r="J31" s="34"/>
    </row>
    <row r="32">
      <c r="A32" s="35" t="s">
        <v>171</v>
      </c>
      <c r="B32" s="35">
        <v>6</v>
      </c>
      <c r="C32" s="36" t="s">
        <v>269</v>
      </c>
      <c r="D32" s="35" t="s">
        <v>173</v>
      </c>
      <c r="E32" s="37" t="s">
        <v>270</v>
      </c>
      <c r="F32" s="38" t="s">
        <v>241</v>
      </c>
      <c r="G32" s="39">
        <v>0.315</v>
      </c>
      <c r="H32" s="40">
        <v>0</v>
      </c>
      <c r="I32" s="40">
        <f>ROUND(G32*H32,P4)</f>
        <v>0</v>
      </c>
      <c r="J32" s="38" t="s">
        <v>271</v>
      </c>
      <c r="O32" s="41">
        <f>I32*0.21</f>
        <v>0</v>
      </c>
      <c r="P32">
        <v>3</v>
      </c>
    </row>
    <row r="33">
      <c r="A33" s="35" t="s">
        <v>177</v>
      </c>
      <c r="B33" s="42"/>
      <c r="C33" s="43"/>
      <c r="D33" s="43"/>
      <c r="E33" s="37" t="s">
        <v>272</v>
      </c>
      <c r="F33" s="43"/>
      <c r="G33" s="43"/>
      <c r="H33" s="43"/>
      <c r="I33" s="43"/>
      <c r="J33" s="44"/>
    </row>
    <row r="34">
      <c r="A34" s="35" t="s">
        <v>179</v>
      </c>
      <c r="B34" s="42"/>
      <c r="C34" s="43"/>
      <c r="D34" s="43"/>
      <c r="E34" s="45" t="s">
        <v>341</v>
      </c>
      <c r="F34" s="43"/>
      <c r="G34" s="43"/>
      <c r="H34" s="43"/>
      <c r="I34" s="43"/>
      <c r="J34" s="44"/>
    </row>
    <row r="35" ht="345">
      <c r="A35" s="35" t="s">
        <v>181</v>
      </c>
      <c r="B35" s="42"/>
      <c r="C35" s="43"/>
      <c r="D35" s="43"/>
      <c r="E35" s="37" t="s">
        <v>274</v>
      </c>
      <c r="F35" s="43"/>
      <c r="G35" s="43"/>
      <c r="H35" s="43"/>
      <c r="I35" s="43"/>
      <c r="J35" s="44"/>
    </row>
    <row r="36">
      <c r="A36" s="35" t="s">
        <v>171</v>
      </c>
      <c r="B36" s="35">
        <v>7</v>
      </c>
      <c r="C36" s="36" t="s">
        <v>275</v>
      </c>
      <c r="D36" s="35" t="s">
        <v>188</v>
      </c>
      <c r="E36" s="37" t="s">
        <v>276</v>
      </c>
      <c r="F36" s="38" t="s">
        <v>241</v>
      </c>
      <c r="G36" s="39">
        <v>5.3579999999999997</v>
      </c>
      <c r="H36" s="40">
        <v>0</v>
      </c>
      <c r="I36" s="40">
        <f>ROUND(G36*H36,P4)</f>
        <v>0</v>
      </c>
      <c r="J36" s="38" t="s">
        <v>271</v>
      </c>
      <c r="O36" s="41">
        <f>I36*0.21</f>
        <v>0</v>
      </c>
      <c r="P36">
        <v>3</v>
      </c>
    </row>
    <row r="37">
      <c r="A37" s="35" t="s">
        <v>177</v>
      </c>
      <c r="B37" s="42"/>
      <c r="C37" s="43"/>
      <c r="D37" s="43"/>
      <c r="E37" s="37" t="s">
        <v>277</v>
      </c>
      <c r="F37" s="43"/>
      <c r="G37" s="43"/>
      <c r="H37" s="43"/>
      <c r="I37" s="43"/>
      <c r="J37" s="44"/>
    </row>
    <row r="38">
      <c r="A38" s="35" t="s">
        <v>179</v>
      </c>
      <c r="B38" s="42"/>
      <c r="C38" s="43"/>
      <c r="D38" s="43"/>
      <c r="E38" s="45" t="s">
        <v>342</v>
      </c>
      <c r="F38" s="43"/>
      <c r="G38" s="43"/>
      <c r="H38" s="43"/>
      <c r="I38" s="43"/>
      <c r="J38" s="44"/>
    </row>
    <row r="39" ht="409.5">
      <c r="A39" s="35" t="s">
        <v>181</v>
      </c>
      <c r="B39" s="42"/>
      <c r="C39" s="43"/>
      <c r="D39" s="43"/>
      <c r="E39" s="37" t="s">
        <v>279</v>
      </c>
      <c r="F39" s="43"/>
      <c r="G39" s="43"/>
      <c r="H39" s="43"/>
      <c r="I39" s="43"/>
      <c r="J39" s="44"/>
    </row>
    <row r="40">
      <c r="A40" s="35" t="s">
        <v>171</v>
      </c>
      <c r="B40" s="35">
        <v>8</v>
      </c>
      <c r="C40" s="36" t="s">
        <v>275</v>
      </c>
      <c r="D40" s="35" t="s">
        <v>192</v>
      </c>
      <c r="E40" s="37" t="s">
        <v>276</v>
      </c>
      <c r="F40" s="38" t="s">
        <v>241</v>
      </c>
      <c r="G40" s="39">
        <v>0.28000000000000003</v>
      </c>
      <c r="H40" s="40">
        <v>0</v>
      </c>
      <c r="I40" s="40">
        <f>ROUND(G40*H40,P4)</f>
        <v>0</v>
      </c>
      <c r="J40" s="38" t="s">
        <v>271</v>
      </c>
      <c r="O40" s="41">
        <f>I40*0.21</f>
        <v>0</v>
      </c>
      <c r="P40">
        <v>3</v>
      </c>
    </row>
    <row r="41">
      <c r="A41" s="35" t="s">
        <v>177</v>
      </c>
      <c r="B41" s="42"/>
      <c r="C41" s="43"/>
      <c r="D41" s="43"/>
      <c r="E41" s="37" t="s">
        <v>280</v>
      </c>
      <c r="F41" s="43"/>
      <c r="G41" s="43"/>
      <c r="H41" s="43"/>
      <c r="I41" s="43"/>
      <c r="J41" s="44"/>
    </row>
    <row r="42">
      <c r="A42" s="35" t="s">
        <v>179</v>
      </c>
      <c r="B42" s="42"/>
      <c r="C42" s="43"/>
      <c r="D42" s="43"/>
      <c r="E42" s="45" t="s">
        <v>281</v>
      </c>
      <c r="F42" s="43"/>
      <c r="G42" s="43"/>
      <c r="H42" s="43"/>
      <c r="I42" s="43"/>
      <c r="J42" s="44"/>
    </row>
    <row r="43" ht="409.5">
      <c r="A43" s="35" t="s">
        <v>181</v>
      </c>
      <c r="B43" s="42"/>
      <c r="C43" s="43"/>
      <c r="D43" s="43"/>
      <c r="E43" s="37" t="s">
        <v>279</v>
      </c>
      <c r="F43" s="43"/>
      <c r="G43" s="43"/>
      <c r="H43" s="43"/>
      <c r="I43" s="43"/>
      <c r="J43" s="44"/>
    </row>
    <row r="44">
      <c r="A44" s="35" t="s">
        <v>171</v>
      </c>
      <c r="B44" s="35">
        <v>9</v>
      </c>
      <c r="C44" s="36" t="s">
        <v>282</v>
      </c>
      <c r="D44" s="35" t="s">
        <v>173</v>
      </c>
      <c r="E44" s="37" t="s">
        <v>283</v>
      </c>
      <c r="F44" s="38" t="s">
        <v>241</v>
      </c>
      <c r="G44" s="39">
        <v>2.544</v>
      </c>
      <c r="H44" s="40">
        <v>0</v>
      </c>
      <c r="I44" s="40">
        <f>ROUND(G44*H44,P4)</f>
        <v>0</v>
      </c>
      <c r="J44" s="38" t="s">
        <v>176</v>
      </c>
      <c r="O44" s="41">
        <f>I44*0.21</f>
        <v>0</v>
      </c>
      <c r="P44">
        <v>3</v>
      </c>
    </row>
    <row r="45">
      <c r="A45" s="35" t="s">
        <v>177</v>
      </c>
      <c r="B45" s="42"/>
      <c r="C45" s="43"/>
      <c r="D45" s="43"/>
      <c r="E45" s="37" t="s">
        <v>284</v>
      </c>
      <c r="F45" s="43"/>
      <c r="G45" s="43"/>
      <c r="H45" s="43"/>
      <c r="I45" s="43"/>
      <c r="J45" s="44"/>
    </row>
    <row r="46">
      <c r="A46" s="35" t="s">
        <v>179</v>
      </c>
      <c r="B46" s="42"/>
      <c r="C46" s="43"/>
      <c r="D46" s="43"/>
      <c r="E46" s="45" t="s">
        <v>343</v>
      </c>
      <c r="F46" s="43"/>
      <c r="G46" s="43"/>
      <c r="H46" s="43"/>
      <c r="I46" s="43"/>
      <c r="J46" s="44"/>
    </row>
    <row r="47" ht="105">
      <c r="A47" s="35" t="s">
        <v>181</v>
      </c>
      <c r="B47" s="42"/>
      <c r="C47" s="43"/>
      <c r="D47" s="43"/>
      <c r="E47" s="37" t="s">
        <v>286</v>
      </c>
      <c r="F47" s="43"/>
      <c r="G47" s="43"/>
      <c r="H47" s="43"/>
      <c r="I47" s="43"/>
      <c r="J47" s="44"/>
    </row>
    <row r="48">
      <c r="A48" s="35" t="s">
        <v>171</v>
      </c>
      <c r="B48" s="35">
        <v>10</v>
      </c>
      <c r="C48" s="36" t="s">
        <v>287</v>
      </c>
      <c r="D48" s="35" t="s">
        <v>173</v>
      </c>
      <c r="E48" s="37" t="s">
        <v>288</v>
      </c>
      <c r="F48" s="38" t="s">
        <v>241</v>
      </c>
      <c r="G48" s="39">
        <v>5.0880000000000001</v>
      </c>
      <c r="H48" s="40">
        <v>0</v>
      </c>
      <c r="I48" s="40">
        <f>ROUND(G48*H48,P4)</f>
        <v>0</v>
      </c>
      <c r="J48" s="38" t="s">
        <v>176</v>
      </c>
      <c r="O48" s="41">
        <f>I48*0.21</f>
        <v>0</v>
      </c>
      <c r="P48">
        <v>3</v>
      </c>
    </row>
    <row r="49" ht="45">
      <c r="A49" s="35" t="s">
        <v>177</v>
      </c>
      <c r="B49" s="42"/>
      <c r="C49" s="43"/>
      <c r="D49" s="43"/>
      <c r="E49" s="37" t="s">
        <v>289</v>
      </c>
      <c r="F49" s="43"/>
      <c r="G49" s="43"/>
      <c r="H49" s="43"/>
      <c r="I49" s="43"/>
      <c r="J49" s="44"/>
    </row>
    <row r="50">
      <c r="A50" s="35" t="s">
        <v>179</v>
      </c>
      <c r="B50" s="42"/>
      <c r="C50" s="43"/>
      <c r="D50" s="43"/>
      <c r="E50" s="45" t="s">
        <v>344</v>
      </c>
      <c r="F50" s="43"/>
      <c r="G50" s="43"/>
      <c r="H50" s="43"/>
      <c r="I50" s="43"/>
      <c r="J50" s="44"/>
    </row>
    <row r="51" ht="150">
      <c r="A51" s="35" t="s">
        <v>181</v>
      </c>
      <c r="B51" s="42"/>
      <c r="C51" s="43"/>
      <c r="D51" s="43"/>
      <c r="E51" s="37" t="s">
        <v>291</v>
      </c>
      <c r="F51" s="43"/>
      <c r="G51" s="43"/>
      <c r="H51" s="43"/>
      <c r="I51" s="43"/>
      <c r="J51" s="44"/>
    </row>
    <row r="52">
      <c r="A52" s="35" t="s">
        <v>171</v>
      </c>
      <c r="B52" s="35">
        <v>11</v>
      </c>
      <c r="C52" s="36" t="s">
        <v>292</v>
      </c>
      <c r="D52" s="35" t="s">
        <v>188</v>
      </c>
      <c r="E52" s="37" t="s">
        <v>293</v>
      </c>
      <c r="F52" s="38" t="s">
        <v>241</v>
      </c>
      <c r="G52" s="39">
        <v>2</v>
      </c>
      <c r="H52" s="40">
        <v>0</v>
      </c>
      <c r="I52" s="40">
        <f>ROUND(G52*H52,P4)</f>
        <v>0</v>
      </c>
      <c r="J52" s="38" t="s">
        <v>271</v>
      </c>
      <c r="O52" s="41">
        <f>I52*0.21</f>
        <v>0</v>
      </c>
      <c r="P52">
        <v>3</v>
      </c>
    </row>
    <row r="53" ht="30">
      <c r="A53" s="35" t="s">
        <v>177</v>
      </c>
      <c r="B53" s="42"/>
      <c r="C53" s="43"/>
      <c r="D53" s="43"/>
      <c r="E53" s="37" t="s">
        <v>294</v>
      </c>
      <c r="F53" s="43"/>
      <c r="G53" s="43"/>
      <c r="H53" s="43"/>
      <c r="I53" s="43"/>
      <c r="J53" s="44"/>
    </row>
    <row r="54">
      <c r="A54" s="35" t="s">
        <v>179</v>
      </c>
      <c r="B54" s="42"/>
      <c r="C54" s="43"/>
      <c r="D54" s="43"/>
      <c r="E54" s="45" t="s">
        <v>295</v>
      </c>
      <c r="F54" s="43"/>
      <c r="G54" s="43"/>
      <c r="H54" s="43"/>
      <c r="I54" s="43"/>
      <c r="J54" s="44"/>
    </row>
    <row r="55" ht="409.5">
      <c r="A55" s="35" t="s">
        <v>181</v>
      </c>
      <c r="B55" s="42"/>
      <c r="C55" s="43"/>
      <c r="D55" s="43"/>
      <c r="E55" s="37" t="s">
        <v>296</v>
      </c>
      <c r="F55" s="43"/>
      <c r="G55" s="43"/>
      <c r="H55" s="43"/>
      <c r="I55" s="43"/>
      <c r="J55" s="44"/>
    </row>
    <row r="56">
      <c r="A56" s="35" t="s">
        <v>171</v>
      </c>
      <c r="B56" s="35">
        <v>12</v>
      </c>
      <c r="C56" s="36" t="s">
        <v>292</v>
      </c>
      <c r="D56" s="35" t="s">
        <v>192</v>
      </c>
      <c r="E56" s="37" t="s">
        <v>293</v>
      </c>
      <c r="F56" s="38" t="s">
        <v>241</v>
      </c>
      <c r="G56" s="39">
        <v>1.8540000000000001</v>
      </c>
      <c r="H56" s="40">
        <v>0</v>
      </c>
      <c r="I56" s="40">
        <f>ROUND(G56*H56,P4)</f>
        <v>0</v>
      </c>
      <c r="J56" s="38" t="s">
        <v>271</v>
      </c>
      <c r="O56" s="41">
        <f>I56*0.21</f>
        <v>0</v>
      </c>
      <c r="P56">
        <v>3</v>
      </c>
    </row>
    <row r="57" ht="30">
      <c r="A57" s="35" t="s">
        <v>177</v>
      </c>
      <c r="B57" s="42"/>
      <c r="C57" s="43"/>
      <c r="D57" s="43"/>
      <c r="E57" s="37" t="s">
        <v>297</v>
      </c>
      <c r="F57" s="43"/>
      <c r="G57" s="43"/>
      <c r="H57" s="43"/>
      <c r="I57" s="43"/>
      <c r="J57" s="44"/>
    </row>
    <row r="58" ht="30">
      <c r="A58" s="35" t="s">
        <v>179</v>
      </c>
      <c r="B58" s="42"/>
      <c r="C58" s="43"/>
      <c r="D58" s="43"/>
      <c r="E58" s="45" t="s">
        <v>345</v>
      </c>
      <c r="F58" s="43"/>
      <c r="G58" s="43"/>
      <c r="H58" s="43"/>
      <c r="I58" s="43"/>
      <c r="J58" s="44"/>
    </row>
    <row r="59" ht="409.5">
      <c r="A59" s="35" t="s">
        <v>181</v>
      </c>
      <c r="B59" s="42"/>
      <c r="C59" s="43"/>
      <c r="D59" s="43"/>
      <c r="E59" s="37" t="s">
        <v>296</v>
      </c>
      <c r="F59" s="43"/>
      <c r="G59" s="43"/>
      <c r="H59" s="43"/>
      <c r="I59" s="43"/>
      <c r="J59" s="44"/>
    </row>
    <row r="60">
      <c r="A60" s="29" t="s">
        <v>168</v>
      </c>
      <c r="B60" s="30"/>
      <c r="C60" s="31" t="s">
        <v>299</v>
      </c>
      <c r="D60" s="32"/>
      <c r="E60" s="29" t="s">
        <v>300</v>
      </c>
      <c r="F60" s="32"/>
      <c r="G60" s="32"/>
      <c r="H60" s="32"/>
      <c r="I60" s="33">
        <f>SUMIFS(I61:I68,A61:A68,"P")</f>
        <v>0</v>
      </c>
      <c r="J60" s="34"/>
    </row>
    <row r="61" ht="30">
      <c r="A61" s="35" t="s">
        <v>171</v>
      </c>
      <c r="B61" s="35">
        <v>13</v>
      </c>
      <c r="C61" s="36" t="s">
        <v>301</v>
      </c>
      <c r="D61" s="35" t="s">
        <v>173</v>
      </c>
      <c r="E61" s="37" t="s">
        <v>302</v>
      </c>
      <c r="F61" s="38" t="s">
        <v>303</v>
      </c>
      <c r="G61" s="39">
        <v>91.762</v>
      </c>
      <c r="H61" s="40">
        <v>0</v>
      </c>
      <c r="I61" s="40">
        <f>ROUND(G61*H61,P4)</f>
        <v>0</v>
      </c>
      <c r="J61" s="38" t="s">
        <v>271</v>
      </c>
      <c r="O61" s="41">
        <f>I61*0.21</f>
        <v>0</v>
      </c>
      <c r="P61">
        <v>3</v>
      </c>
    </row>
    <row r="62" ht="30">
      <c r="A62" s="35" t="s">
        <v>177</v>
      </c>
      <c r="B62" s="42"/>
      <c r="C62" s="43"/>
      <c r="D62" s="43"/>
      <c r="E62" s="37" t="s">
        <v>304</v>
      </c>
      <c r="F62" s="43"/>
      <c r="G62" s="43"/>
      <c r="H62" s="43"/>
      <c r="I62" s="43"/>
      <c r="J62" s="44"/>
    </row>
    <row r="63">
      <c r="A63" s="35" t="s">
        <v>179</v>
      </c>
      <c r="B63" s="42"/>
      <c r="C63" s="43"/>
      <c r="D63" s="43"/>
      <c r="E63" s="45" t="s">
        <v>346</v>
      </c>
      <c r="F63" s="43"/>
      <c r="G63" s="43"/>
      <c r="H63" s="43"/>
      <c r="I63" s="43"/>
      <c r="J63" s="44"/>
    </row>
    <row r="64" ht="285">
      <c r="A64" s="35" t="s">
        <v>181</v>
      </c>
      <c r="B64" s="42"/>
      <c r="C64" s="43"/>
      <c r="D64" s="43"/>
      <c r="E64" s="37" t="s">
        <v>306</v>
      </c>
      <c r="F64" s="43"/>
      <c r="G64" s="43"/>
      <c r="H64" s="43"/>
      <c r="I64" s="43"/>
      <c r="J64" s="44"/>
    </row>
    <row r="65">
      <c r="A65" s="35" t="s">
        <v>171</v>
      </c>
      <c r="B65" s="35">
        <v>14</v>
      </c>
      <c r="C65" s="36" t="s">
        <v>307</v>
      </c>
      <c r="D65" s="35" t="s">
        <v>173</v>
      </c>
      <c r="E65" s="37" t="s">
        <v>308</v>
      </c>
      <c r="F65" s="38" t="s">
        <v>303</v>
      </c>
      <c r="G65" s="39">
        <v>91.762</v>
      </c>
      <c r="H65" s="40">
        <v>0</v>
      </c>
      <c r="I65" s="40">
        <f>ROUND(G65*H65,P4)</f>
        <v>0</v>
      </c>
      <c r="J65" s="38" t="s">
        <v>176</v>
      </c>
      <c r="O65" s="41">
        <f>I65*0.21</f>
        <v>0</v>
      </c>
      <c r="P65">
        <v>3</v>
      </c>
    </row>
    <row r="66">
      <c r="A66" s="35" t="s">
        <v>177</v>
      </c>
      <c r="B66" s="42"/>
      <c r="C66" s="43"/>
      <c r="D66" s="43"/>
      <c r="E66" s="37" t="s">
        <v>309</v>
      </c>
      <c r="F66" s="43"/>
      <c r="G66" s="43"/>
      <c r="H66" s="43"/>
      <c r="I66" s="43"/>
      <c r="J66" s="44"/>
    </row>
    <row r="67">
      <c r="A67" s="35" t="s">
        <v>179</v>
      </c>
      <c r="B67" s="42"/>
      <c r="C67" s="43"/>
      <c r="D67" s="43"/>
      <c r="E67" s="45" t="s">
        <v>346</v>
      </c>
      <c r="F67" s="43"/>
      <c r="G67" s="43"/>
      <c r="H67" s="43"/>
      <c r="I67" s="43"/>
      <c r="J67" s="44"/>
    </row>
    <row r="68" ht="75">
      <c r="A68" s="35" t="s">
        <v>181</v>
      </c>
      <c r="B68" s="42"/>
      <c r="C68" s="43"/>
      <c r="D68" s="43"/>
      <c r="E68" s="37" t="s">
        <v>310</v>
      </c>
      <c r="F68" s="43"/>
      <c r="G68" s="43"/>
      <c r="H68" s="43"/>
      <c r="I68" s="43"/>
      <c r="J68" s="44"/>
    </row>
    <row r="69">
      <c r="A69" s="29" t="s">
        <v>168</v>
      </c>
      <c r="B69" s="30"/>
      <c r="C69" s="31" t="s">
        <v>311</v>
      </c>
      <c r="D69" s="32"/>
      <c r="E69" s="29" t="s">
        <v>312</v>
      </c>
      <c r="F69" s="32"/>
      <c r="G69" s="32"/>
      <c r="H69" s="32"/>
      <c r="I69" s="33">
        <f>SUMIFS(I70:I73,A70:A73,"P")</f>
        <v>0</v>
      </c>
      <c r="J69" s="34"/>
    </row>
    <row r="70">
      <c r="A70" s="35" t="s">
        <v>171</v>
      </c>
      <c r="B70" s="35">
        <v>15</v>
      </c>
      <c r="C70" s="36" t="s">
        <v>313</v>
      </c>
      <c r="D70" s="35" t="s">
        <v>173</v>
      </c>
      <c r="E70" s="37" t="s">
        <v>314</v>
      </c>
      <c r="F70" s="38" t="s">
        <v>241</v>
      </c>
      <c r="G70" s="39">
        <v>20.273</v>
      </c>
      <c r="H70" s="40">
        <v>0</v>
      </c>
      <c r="I70" s="40">
        <f>ROUND(G70*H70,P4)</f>
        <v>0</v>
      </c>
      <c r="J70" s="38" t="s">
        <v>271</v>
      </c>
      <c r="O70" s="41">
        <f>I70*0.21</f>
        <v>0</v>
      </c>
      <c r="P70">
        <v>3</v>
      </c>
    </row>
    <row r="71">
      <c r="A71" s="35" t="s">
        <v>177</v>
      </c>
      <c r="B71" s="42"/>
      <c r="C71" s="43"/>
      <c r="D71" s="43"/>
      <c r="E71" s="37" t="s">
        <v>315</v>
      </c>
      <c r="F71" s="43"/>
      <c r="G71" s="43"/>
      <c r="H71" s="43"/>
      <c r="I71" s="43"/>
      <c r="J71" s="44"/>
    </row>
    <row r="72">
      <c r="A72" s="35" t="s">
        <v>179</v>
      </c>
      <c r="B72" s="42"/>
      <c r="C72" s="43"/>
      <c r="D72" s="43"/>
      <c r="E72" s="45" t="s">
        <v>347</v>
      </c>
      <c r="F72" s="43"/>
      <c r="G72" s="43"/>
      <c r="H72" s="43"/>
      <c r="I72" s="43"/>
      <c r="J72" s="44"/>
    </row>
    <row r="73" ht="409.5">
      <c r="A73" s="35" t="s">
        <v>181</v>
      </c>
      <c r="B73" s="42"/>
      <c r="C73" s="43"/>
      <c r="D73" s="43"/>
      <c r="E73" s="37" t="s">
        <v>317</v>
      </c>
      <c r="F73" s="43"/>
      <c r="G73" s="43"/>
      <c r="H73" s="43"/>
      <c r="I73" s="43"/>
      <c r="J73" s="44"/>
    </row>
    <row r="74">
      <c r="A74" s="29" t="s">
        <v>168</v>
      </c>
      <c r="B74" s="30"/>
      <c r="C74" s="31" t="s">
        <v>318</v>
      </c>
      <c r="D74" s="32"/>
      <c r="E74" s="29" t="s">
        <v>319</v>
      </c>
      <c r="F74" s="32"/>
      <c r="G74" s="32"/>
      <c r="H74" s="32"/>
      <c r="I74" s="33">
        <f>SUMIFS(I75:I78,A75:A78,"P")</f>
        <v>0</v>
      </c>
      <c r="J74" s="34"/>
    </row>
    <row r="75">
      <c r="A75" s="35" t="s">
        <v>171</v>
      </c>
      <c r="B75" s="35">
        <v>16</v>
      </c>
      <c r="C75" s="36" t="s">
        <v>320</v>
      </c>
      <c r="D75" s="35" t="s">
        <v>173</v>
      </c>
      <c r="E75" s="37" t="s">
        <v>321</v>
      </c>
      <c r="F75" s="38" t="s">
        <v>322</v>
      </c>
      <c r="G75" s="39">
        <v>21.34</v>
      </c>
      <c r="H75" s="40">
        <v>0</v>
      </c>
      <c r="I75" s="40">
        <f>ROUND(G75*H75,P4)</f>
        <v>0</v>
      </c>
      <c r="J75" s="38" t="s">
        <v>271</v>
      </c>
      <c r="O75" s="41">
        <f>I75*0.21</f>
        <v>0</v>
      </c>
      <c r="P75">
        <v>3</v>
      </c>
    </row>
    <row r="76">
      <c r="A76" s="35" t="s">
        <v>177</v>
      </c>
      <c r="B76" s="42"/>
      <c r="C76" s="43"/>
      <c r="D76" s="43"/>
      <c r="E76" s="37" t="s">
        <v>323</v>
      </c>
      <c r="F76" s="43"/>
      <c r="G76" s="43"/>
      <c r="H76" s="43"/>
      <c r="I76" s="43"/>
      <c r="J76" s="44"/>
    </row>
    <row r="77">
      <c r="A77" s="35" t="s">
        <v>179</v>
      </c>
      <c r="B77" s="42"/>
      <c r="C77" s="43"/>
      <c r="D77" s="43"/>
      <c r="E77" s="45" t="s">
        <v>348</v>
      </c>
      <c r="F77" s="43"/>
      <c r="G77" s="43"/>
      <c r="H77" s="43"/>
      <c r="I77" s="43"/>
      <c r="J77" s="44"/>
    </row>
    <row r="78" ht="90">
      <c r="A78" s="35" t="s">
        <v>181</v>
      </c>
      <c r="B78" s="46"/>
      <c r="C78" s="47"/>
      <c r="D78" s="47"/>
      <c r="E78" s="37" t="s">
        <v>325</v>
      </c>
      <c r="F78" s="47"/>
      <c r="G78" s="47"/>
      <c r="H78" s="47"/>
      <c r="I78" s="47"/>
      <c r="J78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94</v>
      </c>
      <c r="I3" s="23">
        <f>SUMIFS(I10:I70,A10:A70,"SD")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1519</v>
      </c>
      <c r="D4" s="20"/>
      <c r="E4" s="21" t="s">
        <v>1520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234</v>
      </c>
      <c r="C5" s="19" t="s">
        <v>94</v>
      </c>
      <c r="D5" s="20"/>
      <c r="E5" s="21" t="s">
        <v>1580</v>
      </c>
      <c r="F5" s="15"/>
      <c r="G5" s="15"/>
      <c r="H5" s="15"/>
      <c r="I5" s="15"/>
      <c r="J5" s="17"/>
      <c r="O5">
        <v>0.20999999999999999</v>
      </c>
    </row>
    <row r="6">
      <c r="A6" s="3" t="s">
        <v>1252</v>
      </c>
      <c r="B6" s="18" t="s">
        <v>156</v>
      </c>
      <c r="C6" s="19" t="s">
        <v>94</v>
      </c>
      <c r="D6" s="20"/>
      <c r="E6" s="21" t="s">
        <v>56</v>
      </c>
      <c r="F6" s="15"/>
      <c r="G6" s="15"/>
      <c r="H6" s="15"/>
      <c r="I6" s="15"/>
      <c r="J6" s="17"/>
    </row>
    <row r="7">
      <c r="A7" s="24" t="s">
        <v>157</v>
      </c>
      <c r="B7" s="25" t="s">
        <v>158</v>
      </c>
      <c r="C7" s="7" t="s">
        <v>159</v>
      </c>
      <c r="D7" s="7" t="s">
        <v>160</v>
      </c>
      <c r="E7" s="7" t="s">
        <v>161</v>
      </c>
      <c r="F7" s="7" t="s">
        <v>162</v>
      </c>
      <c r="G7" s="7" t="s">
        <v>163</v>
      </c>
      <c r="H7" s="7" t="s">
        <v>164</v>
      </c>
      <c r="I7" s="7"/>
      <c r="J7" s="26" t="s">
        <v>165</v>
      </c>
    </row>
    <row r="8">
      <c r="A8" s="24"/>
      <c r="B8" s="25"/>
      <c r="C8" s="7"/>
      <c r="D8" s="7"/>
      <c r="E8" s="7"/>
      <c r="F8" s="7"/>
      <c r="G8" s="7"/>
      <c r="H8" s="7" t="s">
        <v>166</v>
      </c>
      <c r="I8" s="7" t="s">
        <v>167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168</v>
      </c>
      <c r="B10" s="30"/>
      <c r="C10" s="31" t="s">
        <v>169</v>
      </c>
      <c r="D10" s="32"/>
      <c r="E10" s="29" t="s">
        <v>170</v>
      </c>
      <c r="F10" s="32"/>
      <c r="G10" s="32"/>
      <c r="H10" s="32"/>
      <c r="I10" s="33">
        <f>SUMIFS(I11:I14,A11:A14,"P")</f>
        <v>0</v>
      </c>
      <c r="J10" s="34"/>
    </row>
    <row r="11">
      <c r="A11" s="35" t="s">
        <v>171</v>
      </c>
      <c r="B11" s="35">
        <v>1</v>
      </c>
      <c r="C11" s="36" t="s">
        <v>367</v>
      </c>
      <c r="D11" s="35" t="s">
        <v>188</v>
      </c>
      <c r="E11" s="37" t="s">
        <v>368</v>
      </c>
      <c r="F11" s="38" t="s">
        <v>263</v>
      </c>
      <c r="G11" s="39">
        <v>0.66500000000000004</v>
      </c>
      <c r="H11" s="40">
        <v>0</v>
      </c>
      <c r="I11" s="40">
        <f>ROUND(G11*H11,P4)</f>
        <v>0</v>
      </c>
      <c r="J11" s="38" t="s">
        <v>176</v>
      </c>
      <c r="O11" s="41">
        <f>I11*0.21</f>
        <v>0</v>
      </c>
      <c r="P11">
        <v>3</v>
      </c>
    </row>
    <row r="12">
      <c r="A12" s="35" t="s">
        <v>177</v>
      </c>
      <c r="B12" s="42"/>
      <c r="C12" s="43"/>
      <c r="D12" s="43"/>
      <c r="E12" s="37" t="s">
        <v>369</v>
      </c>
      <c r="F12" s="43"/>
      <c r="G12" s="43"/>
      <c r="H12" s="43"/>
      <c r="I12" s="43"/>
      <c r="J12" s="44"/>
    </row>
    <row r="13">
      <c r="A13" s="35" t="s">
        <v>179</v>
      </c>
      <c r="B13" s="42"/>
      <c r="C13" s="43"/>
      <c r="D13" s="43"/>
      <c r="E13" s="45" t="s">
        <v>1607</v>
      </c>
      <c r="F13" s="43"/>
      <c r="G13" s="43"/>
      <c r="H13" s="43"/>
      <c r="I13" s="43"/>
      <c r="J13" s="44"/>
    </row>
    <row r="14" ht="75">
      <c r="A14" s="35" t="s">
        <v>181</v>
      </c>
      <c r="B14" s="42"/>
      <c r="C14" s="43"/>
      <c r="D14" s="43"/>
      <c r="E14" s="37" t="s">
        <v>371</v>
      </c>
      <c r="F14" s="43"/>
      <c r="G14" s="43"/>
      <c r="H14" s="43"/>
      <c r="I14" s="43"/>
      <c r="J14" s="44"/>
    </row>
    <row r="15">
      <c r="A15" s="29" t="s">
        <v>168</v>
      </c>
      <c r="B15" s="30"/>
      <c r="C15" s="31" t="s">
        <v>237</v>
      </c>
      <c r="D15" s="32"/>
      <c r="E15" s="29" t="s">
        <v>238</v>
      </c>
      <c r="F15" s="32"/>
      <c r="G15" s="32"/>
      <c r="H15" s="32"/>
      <c r="I15" s="33">
        <f>SUMIFS(I16:I35,A16:A35,"P")</f>
        <v>0</v>
      </c>
      <c r="J15" s="34"/>
    </row>
    <row r="16">
      <c r="A16" s="35" t="s">
        <v>171</v>
      </c>
      <c r="B16" s="35">
        <v>2</v>
      </c>
      <c r="C16" s="36" t="s">
        <v>377</v>
      </c>
      <c r="D16" s="35" t="s">
        <v>173</v>
      </c>
      <c r="E16" s="37" t="s">
        <v>378</v>
      </c>
      <c r="F16" s="38" t="s">
        <v>241</v>
      </c>
      <c r="G16" s="39">
        <v>0.34999999999999998</v>
      </c>
      <c r="H16" s="40">
        <v>0</v>
      </c>
      <c r="I16" s="40">
        <f>ROUND(G16*H16,P4)</f>
        <v>0</v>
      </c>
      <c r="J16" s="38" t="s">
        <v>176</v>
      </c>
      <c r="O16" s="41">
        <f>I16*0.21</f>
        <v>0</v>
      </c>
      <c r="P16">
        <v>3</v>
      </c>
    </row>
    <row r="17">
      <c r="A17" s="35" t="s">
        <v>177</v>
      </c>
      <c r="B17" s="42"/>
      <c r="C17" s="43"/>
      <c r="D17" s="43"/>
      <c r="E17" s="37" t="s">
        <v>662</v>
      </c>
      <c r="F17" s="43"/>
      <c r="G17" s="43"/>
      <c r="H17" s="43"/>
      <c r="I17" s="43"/>
      <c r="J17" s="44"/>
    </row>
    <row r="18">
      <c r="A18" s="35" t="s">
        <v>179</v>
      </c>
      <c r="B18" s="42"/>
      <c r="C18" s="43"/>
      <c r="D18" s="43"/>
      <c r="E18" s="45" t="s">
        <v>1608</v>
      </c>
      <c r="F18" s="43"/>
      <c r="G18" s="43"/>
      <c r="H18" s="43"/>
      <c r="I18" s="43"/>
      <c r="J18" s="44"/>
    </row>
    <row r="19" ht="409.5">
      <c r="A19" s="35" t="s">
        <v>181</v>
      </c>
      <c r="B19" s="42"/>
      <c r="C19" s="43"/>
      <c r="D19" s="43"/>
      <c r="E19" s="37" t="s">
        <v>381</v>
      </c>
      <c r="F19" s="43"/>
      <c r="G19" s="43"/>
      <c r="H19" s="43"/>
      <c r="I19" s="43"/>
      <c r="J19" s="44"/>
    </row>
    <row r="20">
      <c r="A20" s="35" t="s">
        <v>171</v>
      </c>
      <c r="B20" s="35">
        <v>3</v>
      </c>
      <c r="C20" s="36" t="s">
        <v>245</v>
      </c>
      <c r="D20" s="35" t="s">
        <v>173</v>
      </c>
      <c r="E20" s="37" t="s">
        <v>246</v>
      </c>
      <c r="F20" s="38" t="s">
        <v>241</v>
      </c>
      <c r="G20" s="39">
        <v>0.34999999999999998</v>
      </c>
      <c r="H20" s="40">
        <v>0</v>
      </c>
      <c r="I20" s="40">
        <f>ROUND(G20*H20,P4)</f>
        <v>0</v>
      </c>
      <c r="J20" s="38" t="s">
        <v>176</v>
      </c>
      <c r="O20" s="41">
        <f>I20*0.21</f>
        <v>0</v>
      </c>
      <c r="P20">
        <v>3</v>
      </c>
    </row>
    <row r="21">
      <c r="A21" s="35" t="s">
        <v>177</v>
      </c>
      <c r="B21" s="42"/>
      <c r="C21" s="43"/>
      <c r="D21" s="43"/>
      <c r="E21" s="37" t="s">
        <v>247</v>
      </c>
      <c r="F21" s="43"/>
      <c r="G21" s="43"/>
      <c r="H21" s="43"/>
      <c r="I21" s="43"/>
      <c r="J21" s="44"/>
    </row>
    <row r="22" ht="30">
      <c r="A22" s="35" t="s">
        <v>179</v>
      </c>
      <c r="B22" s="42"/>
      <c r="C22" s="43"/>
      <c r="D22" s="43"/>
      <c r="E22" s="45" t="s">
        <v>1609</v>
      </c>
      <c r="F22" s="43"/>
      <c r="G22" s="43"/>
      <c r="H22" s="43"/>
      <c r="I22" s="43"/>
      <c r="J22" s="44"/>
    </row>
    <row r="23" ht="270">
      <c r="A23" s="35" t="s">
        <v>181</v>
      </c>
      <c r="B23" s="42"/>
      <c r="C23" s="43"/>
      <c r="D23" s="43"/>
      <c r="E23" s="37" t="s">
        <v>248</v>
      </c>
      <c r="F23" s="43"/>
      <c r="G23" s="43"/>
      <c r="H23" s="43"/>
      <c r="I23" s="43"/>
      <c r="J23" s="44"/>
    </row>
    <row r="24">
      <c r="A24" s="35" t="s">
        <v>171</v>
      </c>
      <c r="B24" s="35">
        <v>4</v>
      </c>
      <c r="C24" s="36" t="s">
        <v>398</v>
      </c>
      <c r="D24" s="35" t="s">
        <v>173</v>
      </c>
      <c r="E24" s="37" t="s">
        <v>399</v>
      </c>
      <c r="F24" s="38" t="s">
        <v>241</v>
      </c>
      <c r="G24" s="39">
        <v>8.4000000000000004</v>
      </c>
      <c r="H24" s="40">
        <v>0</v>
      </c>
      <c r="I24" s="40">
        <f>ROUND(G24*H24,P4)</f>
        <v>0</v>
      </c>
      <c r="J24" s="38" t="s">
        <v>176</v>
      </c>
      <c r="O24" s="41">
        <f>I24*0.21</f>
        <v>0</v>
      </c>
      <c r="P24">
        <v>3</v>
      </c>
    </row>
    <row r="25" ht="30">
      <c r="A25" s="35" t="s">
        <v>177</v>
      </c>
      <c r="B25" s="42"/>
      <c r="C25" s="43"/>
      <c r="D25" s="43"/>
      <c r="E25" s="37" t="s">
        <v>1595</v>
      </c>
      <c r="F25" s="43"/>
      <c r="G25" s="43"/>
      <c r="H25" s="43"/>
      <c r="I25" s="43"/>
      <c r="J25" s="44"/>
    </row>
    <row r="26">
      <c r="A26" s="35" t="s">
        <v>179</v>
      </c>
      <c r="B26" s="42"/>
      <c r="C26" s="43"/>
      <c r="D26" s="43"/>
      <c r="E26" s="45" t="s">
        <v>1610</v>
      </c>
      <c r="F26" s="43"/>
      <c r="G26" s="43"/>
      <c r="H26" s="43"/>
      <c r="I26" s="43"/>
      <c r="J26" s="44"/>
    </row>
    <row r="27" ht="405">
      <c r="A27" s="35" t="s">
        <v>181</v>
      </c>
      <c r="B27" s="42"/>
      <c r="C27" s="43"/>
      <c r="D27" s="43"/>
      <c r="E27" s="37" t="s">
        <v>402</v>
      </c>
      <c r="F27" s="43"/>
      <c r="G27" s="43"/>
      <c r="H27" s="43"/>
      <c r="I27" s="43"/>
      <c r="J27" s="44"/>
    </row>
    <row r="28">
      <c r="A28" s="35" t="s">
        <v>171</v>
      </c>
      <c r="B28" s="35">
        <v>5</v>
      </c>
      <c r="C28" s="36" t="s">
        <v>403</v>
      </c>
      <c r="D28" s="35" t="s">
        <v>173</v>
      </c>
      <c r="E28" s="37" t="s">
        <v>404</v>
      </c>
      <c r="F28" s="38" t="s">
        <v>241</v>
      </c>
      <c r="G28" s="39">
        <v>0.25</v>
      </c>
      <c r="H28" s="40">
        <v>0</v>
      </c>
      <c r="I28" s="40">
        <f>ROUND(G28*H28,P4)</f>
        <v>0</v>
      </c>
      <c r="J28" s="38" t="s">
        <v>176</v>
      </c>
      <c r="O28" s="41">
        <f>I28*0.21</f>
        <v>0</v>
      </c>
      <c r="P28">
        <v>3</v>
      </c>
    </row>
    <row r="29" ht="60">
      <c r="A29" s="35" t="s">
        <v>177</v>
      </c>
      <c r="B29" s="42"/>
      <c r="C29" s="43"/>
      <c r="D29" s="43"/>
      <c r="E29" s="37" t="s">
        <v>405</v>
      </c>
      <c r="F29" s="43"/>
      <c r="G29" s="43"/>
      <c r="H29" s="43"/>
      <c r="I29" s="43"/>
      <c r="J29" s="44"/>
    </row>
    <row r="30">
      <c r="A30" s="35" t="s">
        <v>179</v>
      </c>
      <c r="B30" s="42"/>
      <c r="C30" s="43"/>
      <c r="D30" s="43"/>
      <c r="E30" s="45" t="s">
        <v>1611</v>
      </c>
      <c r="F30" s="43"/>
      <c r="G30" s="43"/>
      <c r="H30" s="43"/>
      <c r="I30" s="43"/>
      <c r="J30" s="44"/>
    </row>
    <row r="31" ht="345">
      <c r="A31" s="35" t="s">
        <v>181</v>
      </c>
      <c r="B31" s="42"/>
      <c r="C31" s="43"/>
      <c r="D31" s="43"/>
      <c r="E31" s="37" t="s">
        <v>407</v>
      </c>
      <c r="F31" s="43"/>
      <c r="G31" s="43"/>
      <c r="H31" s="43"/>
      <c r="I31" s="43"/>
      <c r="J31" s="44"/>
    </row>
    <row r="32">
      <c r="A32" s="35" t="s">
        <v>171</v>
      </c>
      <c r="B32" s="35">
        <v>6</v>
      </c>
      <c r="C32" s="36" t="s">
        <v>408</v>
      </c>
      <c r="D32" s="35" t="s">
        <v>173</v>
      </c>
      <c r="E32" s="37" t="s">
        <v>409</v>
      </c>
      <c r="F32" s="38" t="s">
        <v>303</v>
      </c>
      <c r="G32" s="39">
        <v>56.564999999999998</v>
      </c>
      <c r="H32" s="40">
        <v>0</v>
      </c>
      <c r="I32" s="40">
        <f>ROUND(G32*H32,P4)</f>
        <v>0</v>
      </c>
      <c r="J32" s="38" t="s">
        <v>176</v>
      </c>
      <c r="O32" s="41">
        <f>I32*0.21</f>
        <v>0</v>
      </c>
      <c r="P32">
        <v>3</v>
      </c>
    </row>
    <row r="33">
      <c r="A33" s="35" t="s">
        <v>177</v>
      </c>
      <c r="B33" s="42"/>
      <c r="C33" s="43"/>
      <c r="D33" s="43"/>
      <c r="E33" s="37" t="s">
        <v>1141</v>
      </c>
      <c r="F33" s="43"/>
      <c r="G33" s="43"/>
      <c r="H33" s="43"/>
      <c r="I33" s="43"/>
      <c r="J33" s="44"/>
    </row>
    <row r="34">
      <c r="A34" s="35" t="s">
        <v>179</v>
      </c>
      <c r="B34" s="42"/>
      <c r="C34" s="43"/>
      <c r="D34" s="43"/>
      <c r="E34" s="45" t="s">
        <v>1612</v>
      </c>
      <c r="F34" s="43"/>
      <c r="G34" s="43"/>
      <c r="H34" s="43"/>
      <c r="I34" s="43"/>
      <c r="J34" s="44"/>
    </row>
    <row r="35" ht="75">
      <c r="A35" s="35" t="s">
        <v>181</v>
      </c>
      <c r="B35" s="42"/>
      <c r="C35" s="43"/>
      <c r="D35" s="43"/>
      <c r="E35" s="37" t="s">
        <v>412</v>
      </c>
      <c r="F35" s="43"/>
      <c r="G35" s="43"/>
      <c r="H35" s="43"/>
      <c r="I35" s="43"/>
      <c r="J35" s="44"/>
    </row>
    <row r="36">
      <c r="A36" s="29" t="s">
        <v>168</v>
      </c>
      <c r="B36" s="30"/>
      <c r="C36" s="31" t="s">
        <v>259</v>
      </c>
      <c r="D36" s="32"/>
      <c r="E36" s="29" t="s">
        <v>260</v>
      </c>
      <c r="F36" s="32"/>
      <c r="G36" s="32"/>
      <c r="H36" s="32"/>
      <c r="I36" s="33">
        <f>SUMIFS(I37:I40,A37:A40,"P")</f>
        <v>0</v>
      </c>
      <c r="J36" s="34"/>
    </row>
    <row r="37">
      <c r="A37" s="35" t="s">
        <v>171</v>
      </c>
      <c r="B37" s="35">
        <v>7</v>
      </c>
      <c r="C37" s="36" t="s">
        <v>432</v>
      </c>
      <c r="D37" s="35" t="s">
        <v>173</v>
      </c>
      <c r="E37" s="37" t="s">
        <v>433</v>
      </c>
      <c r="F37" s="38" t="s">
        <v>303</v>
      </c>
      <c r="G37" s="39">
        <v>56.564999999999998</v>
      </c>
      <c r="H37" s="40">
        <v>0</v>
      </c>
      <c r="I37" s="40">
        <f>ROUND(G37*H37,P4)</f>
        <v>0</v>
      </c>
      <c r="J37" s="38" t="s">
        <v>271</v>
      </c>
      <c r="O37" s="41">
        <f>I37*0.21</f>
        <v>0</v>
      </c>
      <c r="P37">
        <v>3</v>
      </c>
    </row>
    <row r="38" ht="75">
      <c r="A38" s="35" t="s">
        <v>177</v>
      </c>
      <c r="B38" s="42"/>
      <c r="C38" s="43"/>
      <c r="D38" s="43"/>
      <c r="E38" s="37" t="s">
        <v>434</v>
      </c>
      <c r="F38" s="43"/>
      <c r="G38" s="43"/>
      <c r="H38" s="43"/>
      <c r="I38" s="43"/>
      <c r="J38" s="44"/>
    </row>
    <row r="39">
      <c r="A39" s="35" t="s">
        <v>179</v>
      </c>
      <c r="B39" s="42"/>
      <c r="C39" s="43"/>
      <c r="D39" s="43"/>
      <c r="E39" s="45" t="s">
        <v>1613</v>
      </c>
      <c r="F39" s="43"/>
      <c r="G39" s="43"/>
      <c r="H39" s="43"/>
      <c r="I39" s="43"/>
      <c r="J39" s="44"/>
    </row>
    <row r="40" ht="150">
      <c r="A40" s="35" t="s">
        <v>181</v>
      </c>
      <c r="B40" s="42"/>
      <c r="C40" s="43"/>
      <c r="D40" s="43"/>
      <c r="E40" s="37" t="s">
        <v>435</v>
      </c>
      <c r="F40" s="43"/>
      <c r="G40" s="43"/>
      <c r="H40" s="43"/>
      <c r="I40" s="43"/>
      <c r="J40" s="44"/>
    </row>
    <row r="41">
      <c r="A41" s="29" t="s">
        <v>168</v>
      </c>
      <c r="B41" s="30"/>
      <c r="C41" s="31" t="s">
        <v>267</v>
      </c>
      <c r="D41" s="32"/>
      <c r="E41" s="29" t="s">
        <v>268</v>
      </c>
      <c r="F41" s="32"/>
      <c r="G41" s="32"/>
      <c r="H41" s="32"/>
      <c r="I41" s="33">
        <f>SUMIFS(I42:I45,A42:A45,"P")</f>
        <v>0</v>
      </c>
      <c r="J41" s="34"/>
    </row>
    <row r="42">
      <c r="A42" s="35" t="s">
        <v>171</v>
      </c>
      <c r="B42" s="35">
        <v>8</v>
      </c>
      <c r="C42" s="36" t="s">
        <v>610</v>
      </c>
      <c r="D42" s="35" t="s">
        <v>173</v>
      </c>
      <c r="E42" s="37" t="s">
        <v>611</v>
      </c>
      <c r="F42" s="38" t="s">
        <v>241</v>
      </c>
      <c r="G42" s="39">
        <v>9.0500000000000007</v>
      </c>
      <c r="H42" s="40">
        <v>0</v>
      </c>
      <c r="I42" s="40">
        <f>ROUND(G42*H42,P4)</f>
        <v>0</v>
      </c>
      <c r="J42" s="38" t="s">
        <v>271</v>
      </c>
      <c r="O42" s="41">
        <f>I42*0.21</f>
        <v>0</v>
      </c>
      <c r="P42">
        <v>3</v>
      </c>
    </row>
    <row r="43" ht="30">
      <c r="A43" s="35" t="s">
        <v>177</v>
      </c>
      <c r="B43" s="42"/>
      <c r="C43" s="43"/>
      <c r="D43" s="43"/>
      <c r="E43" s="37" t="s">
        <v>612</v>
      </c>
      <c r="F43" s="43"/>
      <c r="G43" s="43"/>
      <c r="H43" s="43"/>
      <c r="I43" s="43"/>
      <c r="J43" s="44"/>
    </row>
    <row r="44">
      <c r="A44" s="35" t="s">
        <v>179</v>
      </c>
      <c r="B44" s="42"/>
      <c r="C44" s="43"/>
      <c r="D44" s="43"/>
      <c r="E44" s="45" t="s">
        <v>1614</v>
      </c>
      <c r="F44" s="43"/>
      <c r="G44" s="43"/>
      <c r="H44" s="43"/>
      <c r="I44" s="43"/>
      <c r="J44" s="44"/>
    </row>
    <row r="45" ht="105">
      <c r="A45" s="35" t="s">
        <v>181</v>
      </c>
      <c r="B45" s="42"/>
      <c r="C45" s="43"/>
      <c r="D45" s="43"/>
      <c r="E45" s="37" t="s">
        <v>614</v>
      </c>
      <c r="F45" s="43"/>
      <c r="G45" s="43"/>
      <c r="H45" s="43"/>
      <c r="I45" s="43"/>
      <c r="J45" s="44"/>
    </row>
    <row r="46">
      <c r="A46" s="29" t="s">
        <v>168</v>
      </c>
      <c r="B46" s="30"/>
      <c r="C46" s="31" t="s">
        <v>462</v>
      </c>
      <c r="D46" s="32"/>
      <c r="E46" s="29" t="s">
        <v>56</v>
      </c>
      <c r="F46" s="32"/>
      <c r="G46" s="32"/>
      <c r="H46" s="32"/>
      <c r="I46" s="33">
        <f>SUMIFS(I47:I70,A47:A70,"P")</f>
        <v>0</v>
      </c>
      <c r="J46" s="34"/>
    </row>
    <row r="47">
      <c r="A47" s="35" t="s">
        <v>171</v>
      </c>
      <c r="B47" s="35">
        <v>9</v>
      </c>
      <c r="C47" s="36" t="s">
        <v>468</v>
      </c>
      <c r="D47" s="35" t="s">
        <v>173</v>
      </c>
      <c r="E47" s="37" t="s">
        <v>469</v>
      </c>
      <c r="F47" s="38" t="s">
        <v>303</v>
      </c>
      <c r="G47" s="39">
        <v>52.375</v>
      </c>
      <c r="H47" s="40">
        <v>0</v>
      </c>
      <c r="I47" s="40">
        <f>ROUND(G47*H47,P4)</f>
        <v>0</v>
      </c>
      <c r="J47" s="38" t="s">
        <v>176</v>
      </c>
      <c r="O47" s="41">
        <f>I47*0.21</f>
        <v>0</v>
      </c>
      <c r="P47">
        <v>3</v>
      </c>
    </row>
    <row r="48">
      <c r="A48" s="35" t="s">
        <v>177</v>
      </c>
      <c r="B48" s="42"/>
      <c r="C48" s="43"/>
      <c r="D48" s="43"/>
      <c r="E48" s="37" t="s">
        <v>1150</v>
      </c>
      <c r="F48" s="43"/>
      <c r="G48" s="43"/>
      <c r="H48" s="43"/>
      <c r="I48" s="43"/>
      <c r="J48" s="44"/>
    </row>
    <row r="49">
      <c r="A49" s="35" t="s">
        <v>179</v>
      </c>
      <c r="B49" s="42"/>
      <c r="C49" s="43"/>
      <c r="D49" s="43"/>
      <c r="E49" s="45" t="s">
        <v>1615</v>
      </c>
      <c r="F49" s="43"/>
      <c r="G49" s="43"/>
      <c r="H49" s="43"/>
      <c r="I49" s="43"/>
      <c r="J49" s="44"/>
    </row>
    <row r="50" ht="90">
      <c r="A50" s="35" t="s">
        <v>181</v>
      </c>
      <c r="B50" s="42"/>
      <c r="C50" s="43"/>
      <c r="D50" s="43"/>
      <c r="E50" s="37" t="s">
        <v>467</v>
      </c>
      <c r="F50" s="43"/>
      <c r="G50" s="43"/>
      <c r="H50" s="43"/>
      <c r="I50" s="43"/>
      <c r="J50" s="44"/>
    </row>
    <row r="51" ht="30">
      <c r="A51" s="35" t="s">
        <v>171</v>
      </c>
      <c r="B51" s="35">
        <v>10</v>
      </c>
      <c r="C51" s="36" t="s">
        <v>1152</v>
      </c>
      <c r="D51" s="35" t="s">
        <v>173</v>
      </c>
      <c r="E51" s="37" t="s">
        <v>1153</v>
      </c>
      <c r="F51" s="38" t="s">
        <v>303</v>
      </c>
      <c r="G51" s="39">
        <v>41.899999999999999</v>
      </c>
      <c r="H51" s="40">
        <v>0</v>
      </c>
      <c r="I51" s="40">
        <f>ROUND(G51*H51,P4)</f>
        <v>0</v>
      </c>
      <c r="J51" s="38" t="s">
        <v>176</v>
      </c>
      <c r="O51" s="41">
        <f>I51*0.21</f>
        <v>0</v>
      </c>
      <c r="P51">
        <v>3</v>
      </c>
    </row>
    <row r="52">
      <c r="A52" s="35" t="s">
        <v>177</v>
      </c>
      <c r="B52" s="42"/>
      <c r="C52" s="43"/>
      <c r="D52" s="43"/>
      <c r="E52" s="37" t="s">
        <v>1154</v>
      </c>
      <c r="F52" s="43"/>
      <c r="G52" s="43"/>
      <c r="H52" s="43"/>
      <c r="I52" s="43"/>
      <c r="J52" s="44"/>
    </row>
    <row r="53">
      <c r="A53" s="35" t="s">
        <v>179</v>
      </c>
      <c r="B53" s="42"/>
      <c r="C53" s="43"/>
      <c r="D53" s="43"/>
      <c r="E53" s="45" t="s">
        <v>1616</v>
      </c>
      <c r="F53" s="43"/>
      <c r="G53" s="43"/>
      <c r="H53" s="43"/>
      <c r="I53" s="43"/>
      <c r="J53" s="44"/>
    </row>
    <row r="54" ht="150">
      <c r="A54" s="35" t="s">
        <v>181</v>
      </c>
      <c r="B54" s="42"/>
      <c r="C54" s="43"/>
      <c r="D54" s="43"/>
      <c r="E54" s="37" t="s">
        <v>1156</v>
      </c>
      <c r="F54" s="43"/>
      <c r="G54" s="43"/>
      <c r="H54" s="43"/>
      <c r="I54" s="43"/>
      <c r="J54" s="44"/>
    </row>
    <row r="55">
      <c r="A55" s="35" t="s">
        <v>171</v>
      </c>
      <c r="B55" s="35">
        <v>11</v>
      </c>
      <c r="C55" s="36" t="s">
        <v>472</v>
      </c>
      <c r="D55" s="35" t="s">
        <v>173</v>
      </c>
      <c r="E55" s="37" t="s">
        <v>473</v>
      </c>
      <c r="F55" s="38" t="s">
        <v>303</v>
      </c>
      <c r="G55" s="39">
        <v>12.4</v>
      </c>
      <c r="H55" s="40">
        <v>0</v>
      </c>
      <c r="I55" s="40">
        <f>ROUND(G55*H55,P4)</f>
        <v>0</v>
      </c>
      <c r="J55" s="38" t="s">
        <v>271</v>
      </c>
      <c r="O55" s="41">
        <f>I55*0.21</f>
        <v>0</v>
      </c>
      <c r="P55">
        <v>3</v>
      </c>
    </row>
    <row r="56">
      <c r="A56" s="35" t="s">
        <v>177</v>
      </c>
      <c r="B56" s="42"/>
      <c r="C56" s="43"/>
      <c r="D56" s="43"/>
      <c r="E56" s="37" t="s">
        <v>474</v>
      </c>
      <c r="F56" s="43"/>
      <c r="G56" s="43"/>
      <c r="H56" s="43"/>
      <c r="I56" s="43"/>
      <c r="J56" s="44"/>
    </row>
    <row r="57">
      <c r="A57" s="35" t="s">
        <v>179</v>
      </c>
      <c r="B57" s="42"/>
      <c r="C57" s="43"/>
      <c r="D57" s="43"/>
      <c r="E57" s="45" t="s">
        <v>1617</v>
      </c>
      <c r="F57" s="43"/>
      <c r="G57" s="43"/>
      <c r="H57" s="43"/>
      <c r="I57" s="43"/>
      <c r="J57" s="44"/>
    </row>
    <row r="58" ht="120">
      <c r="A58" s="35" t="s">
        <v>181</v>
      </c>
      <c r="B58" s="42"/>
      <c r="C58" s="43"/>
      <c r="D58" s="43"/>
      <c r="E58" s="37" t="s">
        <v>476</v>
      </c>
      <c r="F58" s="43"/>
      <c r="G58" s="43"/>
      <c r="H58" s="43"/>
      <c r="I58" s="43"/>
      <c r="J58" s="44"/>
    </row>
    <row r="59">
      <c r="A59" s="35" t="s">
        <v>171</v>
      </c>
      <c r="B59" s="35">
        <v>12</v>
      </c>
      <c r="C59" s="36" t="s">
        <v>477</v>
      </c>
      <c r="D59" s="35" t="s">
        <v>173</v>
      </c>
      <c r="E59" s="37" t="s">
        <v>478</v>
      </c>
      <c r="F59" s="38" t="s">
        <v>303</v>
      </c>
      <c r="G59" s="39">
        <v>48.185000000000002</v>
      </c>
      <c r="H59" s="40">
        <v>0</v>
      </c>
      <c r="I59" s="40">
        <f>ROUND(G59*H59,P4)</f>
        <v>0</v>
      </c>
      <c r="J59" s="38" t="s">
        <v>176</v>
      </c>
      <c r="O59" s="41">
        <f>I59*0.21</f>
        <v>0</v>
      </c>
      <c r="P59">
        <v>3</v>
      </c>
    </row>
    <row r="60" ht="30">
      <c r="A60" s="35" t="s">
        <v>177</v>
      </c>
      <c r="B60" s="42"/>
      <c r="C60" s="43"/>
      <c r="D60" s="43"/>
      <c r="E60" s="37" t="s">
        <v>479</v>
      </c>
      <c r="F60" s="43"/>
      <c r="G60" s="43"/>
      <c r="H60" s="43"/>
      <c r="I60" s="43"/>
      <c r="J60" s="44"/>
    </row>
    <row r="61">
      <c r="A61" s="35" t="s">
        <v>179</v>
      </c>
      <c r="B61" s="42"/>
      <c r="C61" s="43"/>
      <c r="D61" s="43"/>
      <c r="E61" s="45" t="s">
        <v>1618</v>
      </c>
      <c r="F61" s="43"/>
      <c r="G61" s="43"/>
      <c r="H61" s="43"/>
      <c r="I61" s="43"/>
      <c r="J61" s="44"/>
    </row>
    <row r="62" ht="120">
      <c r="A62" s="35" t="s">
        <v>181</v>
      </c>
      <c r="B62" s="42"/>
      <c r="C62" s="43"/>
      <c r="D62" s="43"/>
      <c r="E62" s="37" t="s">
        <v>481</v>
      </c>
      <c r="F62" s="43"/>
      <c r="G62" s="43"/>
      <c r="H62" s="43"/>
      <c r="I62" s="43"/>
      <c r="J62" s="44"/>
    </row>
    <row r="63">
      <c r="A63" s="35" t="s">
        <v>171</v>
      </c>
      <c r="B63" s="35">
        <v>13</v>
      </c>
      <c r="C63" s="36" t="s">
        <v>1159</v>
      </c>
      <c r="D63" s="35" t="s">
        <v>173</v>
      </c>
      <c r="E63" s="37" t="s">
        <v>1160</v>
      </c>
      <c r="F63" s="38" t="s">
        <v>303</v>
      </c>
      <c r="G63" s="39">
        <v>41.899999999999999</v>
      </c>
      <c r="H63" s="40">
        <v>0</v>
      </c>
      <c r="I63" s="40">
        <f>ROUND(G63*H63,P4)</f>
        <v>0</v>
      </c>
      <c r="J63" s="38" t="s">
        <v>176</v>
      </c>
      <c r="O63" s="41">
        <f>I63*0.21</f>
        <v>0</v>
      </c>
      <c r="P63">
        <v>3</v>
      </c>
    </row>
    <row r="64" ht="45">
      <c r="A64" s="35" t="s">
        <v>177</v>
      </c>
      <c r="B64" s="42"/>
      <c r="C64" s="43"/>
      <c r="D64" s="43"/>
      <c r="E64" s="37" t="s">
        <v>1161</v>
      </c>
      <c r="F64" s="43"/>
      <c r="G64" s="43"/>
      <c r="H64" s="43"/>
      <c r="I64" s="43"/>
      <c r="J64" s="44"/>
    </row>
    <row r="65">
      <c r="A65" s="35" t="s">
        <v>179</v>
      </c>
      <c r="B65" s="42"/>
      <c r="C65" s="43"/>
      <c r="D65" s="43"/>
      <c r="E65" s="45" t="s">
        <v>1619</v>
      </c>
      <c r="F65" s="43"/>
      <c r="G65" s="43"/>
      <c r="H65" s="43"/>
      <c r="I65" s="43"/>
      <c r="J65" s="44"/>
    </row>
    <row r="66" ht="120">
      <c r="A66" s="35" t="s">
        <v>181</v>
      </c>
      <c r="B66" s="42"/>
      <c r="C66" s="43"/>
      <c r="D66" s="43"/>
      <c r="E66" s="37" t="s">
        <v>1163</v>
      </c>
      <c r="F66" s="43"/>
      <c r="G66" s="43"/>
      <c r="H66" s="43"/>
      <c r="I66" s="43"/>
      <c r="J66" s="44"/>
    </row>
    <row r="67">
      <c r="A67" s="35" t="s">
        <v>171</v>
      </c>
      <c r="B67" s="35">
        <v>14</v>
      </c>
      <c r="C67" s="36" t="s">
        <v>499</v>
      </c>
      <c r="D67" s="35" t="s">
        <v>173</v>
      </c>
      <c r="E67" s="37" t="s">
        <v>500</v>
      </c>
      <c r="F67" s="38" t="s">
        <v>303</v>
      </c>
      <c r="G67" s="39">
        <v>48.185000000000002</v>
      </c>
      <c r="H67" s="40">
        <v>0</v>
      </c>
      <c r="I67" s="40">
        <f>ROUND(G67*H67,P4)</f>
        <v>0</v>
      </c>
      <c r="J67" s="38" t="s">
        <v>176</v>
      </c>
      <c r="O67" s="41">
        <f>I67*0.21</f>
        <v>0</v>
      </c>
      <c r="P67">
        <v>3</v>
      </c>
    </row>
    <row r="68" ht="30">
      <c r="A68" s="35" t="s">
        <v>177</v>
      </c>
      <c r="B68" s="42"/>
      <c r="C68" s="43"/>
      <c r="D68" s="43"/>
      <c r="E68" s="37" t="s">
        <v>1164</v>
      </c>
      <c r="F68" s="43"/>
      <c r="G68" s="43"/>
      <c r="H68" s="43"/>
      <c r="I68" s="43"/>
      <c r="J68" s="44"/>
    </row>
    <row r="69">
      <c r="A69" s="35" t="s">
        <v>179</v>
      </c>
      <c r="B69" s="42"/>
      <c r="C69" s="43"/>
      <c r="D69" s="43"/>
      <c r="E69" s="45" t="s">
        <v>1618</v>
      </c>
      <c r="F69" s="43"/>
      <c r="G69" s="43"/>
      <c r="H69" s="43"/>
      <c r="I69" s="43"/>
      <c r="J69" s="44"/>
    </row>
    <row r="70" ht="75">
      <c r="A70" s="35" t="s">
        <v>181</v>
      </c>
      <c r="B70" s="46"/>
      <c r="C70" s="47"/>
      <c r="D70" s="47"/>
      <c r="E70" s="37" t="s">
        <v>503</v>
      </c>
      <c r="F70" s="47"/>
      <c r="G70" s="47"/>
      <c r="H70" s="47"/>
      <c r="I70" s="47"/>
      <c r="J70" s="48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95</v>
      </c>
      <c r="I3" s="23">
        <f>SUMIFS(I10:I79,A10:A79,"SD")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1519</v>
      </c>
      <c r="D4" s="20"/>
      <c r="E4" s="21" t="s">
        <v>1520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234</v>
      </c>
      <c r="C5" s="19" t="s">
        <v>97</v>
      </c>
      <c r="D5" s="20"/>
      <c r="E5" s="21" t="s">
        <v>1620</v>
      </c>
      <c r="F5" s="15"/>
      <c r="G5" s="15"/>
      <c r="H5" s="15"/>
      <c r="I5" s="15"/>
      <c r="J5" s="17"/>
      <c r="O5">
        <v>0.20999999999999999</v>
      </c>
    </row>
    <row r="6">
      <c r="A6" s="3" t="s">
        <v>1252</v>
      </c>
      <c r="B6" s="18" t="s">
        <v>156</v>
      </c>
      <c r="C6" s="19" t="s">
        <v>95</v>
      </c>
      <c r="D6" s="20"/>
      <c r="E6" s="21" t="s">
        <v>96</v>
      </c>
      <c r="F6" s="15"/>
      <c r="G6" s="15"/>
      <c r="H6" s="15"/>
      <c r="I6" s="15"/>
      <c r="J6" s="17"/>
    </row>
    <row r="7">
      <c r="A7" s="24" t="s">
        <v>157</v>
      </c>
      <c r="B7" s="25" t="s">
        <v>158</v>
      </c>
      <c r="C7" s="7" t="s">
        <v>159</v>
      </c>
      <c r="D7" s="7" t="s">
        <v>160</v>
      </c>
      <c r="E7" s="7" t="s">
        <v>161</v>
      </c>
      <c r="F7" s="7" t="s">
        <v>162</v>
      </c>
      <c r="G7" s="7" t="s">
        <v>163</v>
      </c>
      <c r="H7" s="7" t="s">
        <v>164</v>
      </c>
      <c r="I7" s="7"/>
      <c r="J7" s="26" t="s">
        <v>165</v>
      </c>
    </row>
    <row r="8">
      <c r="A8" s="24"/>
      <c r="B8" s="25"/>
      <c r="C8" s="7"/>
      <c r="D8" s="7"/>
      <c r="E8" s="7"/>
      <c r="F8" s="7"/>
      <c r="G8" s="7"/>
      <c r="H8" s="7" t="s">
        <v>166</v>
      </c>
      <c r="I8" s="7" t="s">
        <v>167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168</v>
      </c>
      <c r="B10" s="30"/>
      <c r="C10" s="31" t="s">
        <v>237</v>
      </c>
      <c r="D10" s="32"/>
      <c r="E10" s="29" t="s">
        <v>238</v>
      </c>
      <c r="F10" s="32"/>
      <c r="G10" s="32"/>
      <c r="H10" s="32"/>
      <c r="I10" s="33">
        <f>SUMIFS(I11:I26,A11:A26,"P")</f>
        <v>0</v>
      </c>
      <c r="J10" s="34"/>
    </row>
    <row r="11">
      <c r="A11" s="35" t="s">
        <v>171</v>
      </c>
      <c r="B11" s="35">
        <v>1</v>
      </c>
      <c r="C11" s="36" t="s">
        <v>239</v>
      </c>
      <c r="D11" s="35" t="s">
        <v>173</v>
      </c>
      <c r="E11" s="37" t="s">
        <v>240</v>
      </c>
      <c r="F11" s="38" t="s">
        <v>241</v>
      </c>
      <c r="G11" s="39">
        <v>3.2370000000000001</v>
      </c>
      <c r="H11" s="40">
        <v>0</v>
      </c>
      <c r="I11" s="40">
        <f>ROUND(G11*H11,P4)</f>
        <v>0</v>
      </c>
      <c r="J11" s="38" t="s">
        <v>176</v>
      </c>
      <c r="O11" s="41">
        <f>I11*0.21</f>
        <v>0</v>
      </c>
      <c r="P11">
        <v>3</v>
      </c>
    </row>
    <row r="12">
      <c r="A12" s="35" t="s">
        <v>177</v>
      </c>
      <c r="B12" s="42"/>
      <c r="C12" s="43"/>
      <c r="D12" s="43"/>
      <c r="E12" s="37" t="s">
        <v>242</v>
      </c>
      <c r="F12" s="43"/>
      <c r="G12" s="43"/>
      <c r="H12" s="43"/>
      <c r="I12" s="43"/>
      <c r="J12" s="44"/>
    </row>
    <row r="13" ht="30">
      <c r="A13" s="35" t="s">
        <v>179</v>
      </c>
      <c r="B13" s="42"/>
      <c r="C13" s="43"/>
      <c r="D13" s="43"/>
      <c r="E13" s="45" t="s">
        <v>1621</v>
      </c>
      <c r="F13" s="43"/>
      <c r="G13" s="43"/>
      <c r="H13" s="43"/>
      <c r="I13" s="43"/>
      <c r="J13" s="44"/>
    </row>
    <row r="14" ht="409.5">
      <c r="A14" s="35" t="s">
        <v>181</v>
      </c>
      <c r="B14" s="42"/>
      <c r="C14" s="43"/>
      <c r="D14" s="43"/>
      <c r="E14" s="37" t="s">
        <v>244</v>
      </c>
      <c r="F14" s="43"/>
      <c r="G14" s="43"/>
      <c r="H14" s="43"/>
      <c r="I14" s="43"/>
      <c r="J14" s="44"/>
    </row>
    <row r="15">
      <c r="A15" s="35" t="s">
        <v>171</v>
      </c>
      <c r="B15" s="35">
        <v>2</v>
      </c>
      <c r="C15" s="36" t="s">
        <v>245</v>
      </c>
      <c r="D15" s="35" t="s">
        <v>173</v>
      </c>
      <c r="E15" s="37" t="s">
        <v>246</v>
      </c>
      <c r="F15" s="38" t="s">
        <v>241</v>
      </c>
      <c r="G15" s="39">
        <v>3.2370000000000001</v>
      </c>
      <c r="H15" s="40">
        <v>0</v>
      </c>
      <c r="I15" s="40">
        <f>ROUND(G15*H15,P4)</f>
        <v>0</v>
      </c>
      <c r="J15" s="38" t="s">
        <v>176</v>
      </c>
      <c r="O15" s="41">
        <f>I15*0.21</f>
        <v>0</v>
      </c>
      <c r="P15">
        <v>3</v>
      </c>
    </row>
    <row r="16">
      <c r="A16" s="35" t="s">
        <v>177</v>
      </c>
      <c r="B16" s="42"/>
      <c r="C16" s="43"/>
      <c r="D16" s="43"/>
      <c r="E16" s="37" t="s">
        <v>247</v>
      </c>
      <c r="F16" s="43"/>
      <c r="G16" s="43"/>
      <c r="H16" s="43"/>
      <c r="I16" s="43"/>
      <c r="J16" s="44"/>
    </row>
    <row r="17">
      <c r="A17" s="35" t="s">
        <v>179</v>
      </c>
      <c r="B17" s="42"/>
      <c r="C17" s="43"/>
      <c r="D17" s="43"/>
      <c r="E17" s="45" t="s">
        <v>1622</v>
      </c>
      <c r="F17" s="43"/>
      <c r="G17" s="43"/>
      <c r="H17" s="43"/>
      <c r="I17" s="43"/>
      <c r="J17" s="44"/>
    </row>
    <row r="18" ht="270">
      <c r="A18" s="35" t="s">
        <v>181</v>
      </c>
      <c r="B18" s="42"/>
      <c r="C18" s="43"/>
      <c r="D18" s="43"/>
      <c r="E18" s="37" t="s">
        <v>248</v>
      </c>
      <c r="F18" s="43"/>
      <c r="G18" s="43"/>
      <c r="H18" s="43"/>
      <c r="I18" s="43"/>
      <c r="J18" s="44"/>
    </row>
    <row r="19">
      <c r="A19" s="35" t="s">
        <v>171</v>
      </c>
      <c r="B19" s="35">
        <v>3</v>
      </c>
      <c r="C19" s="36" t="s">
        <v>249</v>
      </c>
      <c r="D19" s="35" t="s">
        <v>173</v>
      </c>
      <c r="E19" s="37" t="s">
        <v>250</v>
      </c>
      <c r="F19" s="38" t="s">
        <v>241</v>
      </c>
      <c r="G19" s="39">
        <v>4.25</v>
      </c>
      <c r="H19" s="40">
        <v>0</v>
      </c>
      <c r="I19" s="40">
        <f>ROUND(G19*H19,P4)</f>
        <v>0</v>
      </c>
      <c r="J19" s="38" t="s">
        <v>176</v>
      </c>
      <c r="O19" s="41">
        <f>I19*0.21</f>
        <v>0</v>
      </c>
      <c r="P19">
        <v>3</v>
      </c>
    </row>
    <row r="20">
      <c r="A20" s="35" t="s">
        <v>177</v>
      </c>
      <c r="B20" s="42"/>
      <c r="C20" s="43"/>
      <c r="D20" s="43"/>
      <c r="E20" s="37" t="s">
        <v>251</v>
      </c>
      <c r="F20" s="43"/>
      <c r="G20" s="43"/>
      <c r="H20" s="43"/>
      <c r="I20" s="43"/>
      <c r="J20" s="44"/>
    </row>
    <row r="21" ht="30">
      <c r="A21" s="35" t="s">
        <v>179</v>
      </c>
      <c r="B21" s="42"/>
      <c r="C21" s="43"/>
      <c r="D21" s="43"/>
      <c r="E21" s="45" t="s">
        <v>1255</v>
      </c>
      <c r="F21" s="43"/>
      <c r="G21" s="43"/>
      <c r="H21" s="43"/>
      <c r="I21" s="43"/>
      <c r="J21" s="44"/>
    </row>
    <row r="22" ht="330">
      <c r="A22" s="35" t="s">
        <v>181</v>
      </c>
      <c r="B22" s="42"/>
      <c r="C22" s="43"/>
      <c r="D22" s="43"/>
      <c r="E22" s="37" t="s">
        <v>253</v>
      </c>
      <c r="F22" s="43"/>
      <c r="G22" s="43"/>
      <c r="H22" s="43"/>
      <c r="I22" s="43"/>
      <c r="J22" s="44"/>
    </row>
    <row r="23">
      <c r="A23" s="35" t="s">
        <v>171</v>
      </c>
      <c r="B23" s="35">
        <v>4</v>
      </c>
      <c r="C23" s="36" t="s">
        <v>254</v>
      </c>
      <c r="D23" s="35" t="s">
        <v>173</v>
      </c>
      <c r="E23" s="37" t="s">
        <v>255</v>
      </c>
      <c r="F23" s="38" t="s">
        <v>241</v>
      </c>
      <c r="G23" s="39">
        <v>11.48</v>
      </c>
      <c r="H23" s="40">
        <v>0</v>
      </c>
      <c r="I23" s="40">
        <f>ROUND(G23*H23,P4)</f>
        <v>0</v>
      </c>
      <c r="J23" s="38" t="s">
        <v>176</v>
      </c>
      <c r="O23" s="41">
        <f>I23*0.21</f>
        <v>0</v>
      </c>
      <c r="P23">
        <v>3</v>
      </c>
    </row>
    <row r="24" ht="30">
      <c r="A24" s="35" t="s">
        <v>177</v>
      </c>
      <c r="B24" s="42"/>
      <c r="C24" s="43"/>
      <c r="D24" s="43"/>
      <c r="E24" s="37" t="s">
        <v>256</v>
      </c>
      <c r="F24" s="43"/>
      <c r="G24" s="43"/>
      <c r="H24" s="43"/>
      <c r="I24" s="43"/>
      <c r="J24" s="44"/>
    </row>
    <row r="25">
      <c r="A25" s="35" t="s">
        <v>179</v>
      </c>
      <c r="B25" s="42"/>
      <c r="C25" s="43"/>
      <c r="D25" s="43"/>
      <c r="E25" s="45" t="s">
        <v>1623</v>
      </c>
      <c r="F25" s="43"/>
      <c r="G25" s="43"/>
      <c r="H25" s="43"/>
      <c r="I25" s="43"/>
      <c r="J25" s="44"/>
    </row>
    <row r="26" ht="409.5">
      <c r="A26" s="35" t="s">
        <v>181</v>
      </c>
      <c r="B26" s="42"/>
      <c r="C26" s="43"/>
      <c r="D26" s="43"/>
      <c r="E26" s="37" t="s">
        <v>258</v>
      </c>
      <c r="F26" s="43"/>
      <c r="G26" s="43"/>
      <c r="H26" s="43"/>
      <c r="I26" s="43"/>
      <c r="J26" s="44"/>
    </row>
    <row r="27">
      <c r="A27" s="29" t="s">
        <v>168</v>
      </c>
      <c r="B27" s="30"/>
      <c r="C27" s="31" t="s">
        <v>259</v>
      </c>
      <c r="D27" s="32"/>
      <c r="E27" s="29" t="s">
        <v>260</v>
      </c>
      <c r="F27" s="32"/>
      <c r="G27" s="32"/>
      <c r="H27" s="32"/>
      <c r="I27" s="33">
        <f>SUMIFS(I28:I31,A28:A31,"P")</f>
        <v>0</v>
      </c>
      <c r="J27" s="34"/>
    </row>
    <row r="28">
      <c r="A28" s="35" t="s">
        <v>171</v>
      </c>
      <c r="B28" s="35">
        <v>5</v>
      </c>
      <c r="C28" s="36" t="s">
        <v>261</v>
      </c>
      <c r="D28" s="35" t="s">
        <v>173</v>
      </c>
      <c r="E28" s="37" t="s">
        <v>262</v>
      </c>
      <c r="F28" s="38" t="s">
        <v>263</v>
      </c>
      <c r="G28" s="39">
        <v>0.014</v>
      </c>
      <c r="H28" s="40">
        <v>0</v>
      </c>
      <c r="I28" s="40">
        <f>ROUND(G28*H28,P4)</f>
        <v>0</v>
      </c>
      <c r="J28" s="38" t="s">
        <v>176</v>
      </c>
      <c r="O28" s="41">
        <f>I28*0.21</f>
        <v>0</v>
      </c>
      <c r="P28">
        <v>3</v>
      </c>
    </row>
    <row r="29" ht="30">
      <c r="A29" s="35" t="s">
        <v>177</v>
      </c>
      <c r="B29" s="42"/>
      <c r="C29" s="43"/>
      <c r="D29" s="43"/>
      <c r="E29" s="37" t="s">
        <v>264</v>
      </c>
      <c r="F29" s="43"/>
      <c r="G29" s="43"/>
      <c r="H29" s="43"/>
      <c r="I29" s="43"/>
      <c r="J29" s="44"/>
    </row>
    <row r="30" ht="30">
      <c r="A30" s="35" t="s">
        <v>179</v>
      </c>
      <c r="B30" s="42"/>
      <c r="C30" s="43"/>
      <c r="D30" s="43"/>
      <c r="E30" s="45" t="s">
        <v>265</v>
      </c>
      <c r="F30" s="43"/>
      <c r="G30" s="43"/>
      <c r="H30" s="43"/>
      <c r="I30" s="43"/>
      <c r="J30" s="44"/>
    </row>
    <row r="31" ht="375">
      <c r="A31" s="35" t="s">
        <v>181</v>
      </c>
      <c r="B31" s="42"/>
      <c r="C31" s="43"/>
      <c r="D31" s="43"/>
      <c r="E31" s="37" t="s">
        <v>266</v>
      </c>
      <c r="F31" s="43"/>
      <c r="G31" s="43"/>
      <c r="H31" s="43"/>
      <c r="I31" s="43"/>
      <c r="J31" s="44"/>
    </row>
    <row r="32">
      <c r="A32" s="29" t="s">
        <v>168</v>
      </c>
      <c r="B32" s="30"/>
      <c r="C32" s="31" t="s">
        <v>267</v>
      </c>
      <c r="D32" s="32"/>
      <c r="E32" s="29" t="s">
        <v>268</v>
      </c>
      <c r="F32" s="32"/>
      <c r="G32" s="32"/>
      <c r="H32" s="32"/>
      <c r="I32" s="33">
        <f>SUMIFS(I33:I60,A33:A60,"P")</f>
        <v>0</v>
      </c>
      <c r="J32" s="34"/>
    </row>
    <row r="33">
      <c r="A33" s="35" t="s">
        <v>171</v>
      </c>
      <c r="B33" s="35">
        <v>6</v>
      </c>
      <c r="C33" s="36" t="s">
        <v>269</v>
      </c>
      <c r="D33" s="35" t="s">
        <v>173</v>
      </c>
      <c r="E33" s="37" t="s">
        <v>270</v>
      </c>
      <c r="F33" s="38" t="s">
        <v>241</v>
      </c>
      <c r="G33" s="39">
        <v>0.081000000000000003</v>
      </c>
      <c r="H33" s="40">
        <v>0</v>
      </c>
      <c r="I33" s="40">
        <f>ROUND(G33*H33,P4)</f>
        <v>0</v>
      </c>
      <c r="J33" s="38" t="s">
        <v>271</v>
      </c>
      <c r="O33" s="41">
        <f>I33*0.21</f>
        <v>0</v>
      </c>
      <c r="P33">
        <v>3</v>
      </c>
    </row>
    <row r="34">
      <c r="A34" s="35" t="s">
        <v>177</v>
      </c>
      <c r="B34" s="42"/>
      <c r="C34" s="43"/>
      <c r="D34" s="43"/>
      <c r="E34" s="37" t="s">
        <v>272</v>
      </c>
      <c r="F34" s="43"/>
      <c r="G34" s="43"/>
      <c r="H34" s="43"/>
      <c r="I34" s="43"/>
      <c r="J34" s="44"/>
    </row>
    <row r="35">
      <c r="A35" s="35" t="s">
        <v>179</v>
      </c>
      <c r="B35" s="42"/>
      <c r="C35" s="43"/>
      <c r="D35" s="43"/>
      <c r="E35" s="45" t="s">
        <v>1488</v>
      </c>
      <c r="F35" s="43"/>
      <c r="G35" s="43"/>
      <c r="H35" s="43"/>
      <c r="I35" s="43"/>
      <c r="J35" s="44"/>
    </row>
    <row r="36" ht="345">
      <c r="A36" s="35" t="s">
        <v>181</v>
      </c>
      <c r="B36" s="42"/>
      <c r="C36" s="43"/>
      <c r="D36" s="43"/>
      <c r="E36" s="37" t="s">
        <v>274</v>
      </c>
      <c r="F36" s="43"/>
      <c r="G36" s="43"/>
      <c r="H36" s="43"/>
      <c r="I36" s="43"/>
      <c r="J36" s="44"/>
    </row>
    <row r="37">
      <c r="A37" s="35" t="s">
        <v>171</v>
      </c>
      <c r="B37" s="35">
        <v>7</v>
      </c>
      <c r="C37" s="36" t="s">
        <v>275</v>
      </c>
      <c r="D37" s="35" t="s">
        <v>188</v>
      </c>
      <c r="E37" s="37" t="s">
        <v>276</v>
      </c>
      <c r="F37" s="38" t="s">
        <v>241</v>
      </c>
      <c r="G37" s="39">
        <v>0.90000000000000002</v>
      </c>
      <c r="H37" s="40">
        <v>0</v>
      </c>
      <c r="I37" s="40">
        <f>ROUND(G37*H37,P4)</f>
        <v>0</v>
      </c>
      <c r="J37" s="38" t="s">
        <v>271</v>
      </c>
      <c r="O37" s="41">
        <f>I37*0.21</f>
        <v>0</v>
      </c>
      <c r="P37">
        <v>3</v>
      </c>
    </row>
    <row r="38">
      <c r="A38" s="35" t="s">
        <v>177</v>
      </c>
      <c r="B38" s="42"/>
      <c r="C38" s="43"/>
      <c r="D38" s="43"/>
      <c r="E38" s="37" t="s">
        <v>277</v>
      </c>
      <c r="F38" s="43"/>
      <c r="G38" s="43"/>
      <c r="H38" s="43"/>
      <c r="I38" s="43"/>
      <c r="J38" s="44"/>
    </row>
    <row r="39">
      <c r="A39" s="35" t="s">
        <v>179</v>
      </c>
      <c r="B39" s="42"/>
      <c r="C39" s="43"/>
      <c r="D39" s="43"/>
      <c r="E39" s="45" t="s">
        <v>1624</v>
      </c>
      <c r="F39" s="43"/>
      <c r="G39" s="43"/>
      <c r="H39" s="43"/>
      <c r="I39" s="43"/>
      <c r="J39" s="44"/>
    </row>
    <row r="40" ht="409.5">
      <c r="A40" s="35" t="s">
        <v>181</v>
      </c>
      <c r="B40" s="42"/>
      <c r="C40" s="43"/>
      <c r="D40" s="43"/>
      <c r="E40" s="37" t="s">
        <v>279</v>
      </c>
      <c r="F40" s="43"/>
      <c r="G40" s="43"/>
      <c r="H40" s="43"/>
      <c r="I40" s="43"/>
      <c r="J40" s="44"/>
    </row>
    <row r="41">
      <c r="A41" s="35" t="s">
        <v>171</v>
      </c>
      <c r="B41" s="35">
        <v>8</v>
      </c>
      <c r="C41" s="36" t="s">
        <v>275</v>
      </c>
      <c r="D41" s="35" t="s">
        <v>192</v>
      </c>
      <c r="E41" s="37" t="s">
        <v>276</v>
      </c>
      <c r="F41" s="38" t="s">
        <v>241</v>
      </c>
      <c r="G41" s="39">
        <v>0.308</v>
      </c>
      <c r="H41" s="40">
        <v>0</v>
      </c>
      <c r="I41" s="40">
        <f>ROUND(G41*H41,P4)</f>
        <v>0</v>
      </c>
      <c r="J41" s="38" t="s">
        <v>271</v>
      </c>
      <c r="O41" s="41">
        <f>I41*0.21</f>
        <v>0</v>
      </c>
      <c r="P41">
        <v>3</v>
      </c>
    </row>
    <row r="42">
      <c r="A42" s="35" t="s">
        <v>177</v>
      </c>
      <c r="B42" s="42"/>
      <c r="C42" s="43"/>
      <c r="D42" s="43"/>
      <c r="E42" s="37" t="s">
        <v>280</v>
      </c>
      <c r="F42" s="43"/>
      <c r="G42" s="43"/>
      <c r="H42" s="43"/>
      <c r="I42" s="43"/>
      <c r="J42" s="44"/>
    </row>
    <row r="43">
      <c r="A43" s="35" t="s">
        <v>179</v>
      </c>
      <c r="B43" s="42"/>
      <c r="C43" s="43"/>
      <c r="D43" s="43"/>
      <c r="E43" s="45" t="s">
        <v>1259</v>
      </c>
      <c r="F43" s="43"/>
      <c r="G43" s="43"/>
      <c r="H43" s="43"/>
      <c r="I43" s="43"/>
      <c r="J43" s="44"/>
    </row>
    <row r="44" ht="409.5">
      <c r="A44" s="35" t="s">
        <v>181</v>
      </c>
      <c r="B44" s="42"/>
      <c r="C44" s="43"/>
      <c r="D44" s="43"/>
      <c r="E44" s="37" t="s">
        <v>279</v>
      </c>
      <c r="F44" s="43"/>
      <c r="G44" s="43"/>
      <c r="H44" s="43"/>
      <c r="I44" s="43"/>
      <c r="J44" s="44"/>
    </row>
    <row r="45">
      <c r="A45" s="35" t="s">
        <v>171</v>
      </c>
      <c r="B45" s="35">
        <v>9</v>
      </c>
      <c r="C45" s="36" t="s">
        <v>282</v>
      </c>
      <c r="D45" s="35" t="s">
        <v>173</v>
      </c>
      <c r="E45" s="37" t="s">
        <v>283</v>
      </c>
      <c r="F45" s="38" t="s">
        <v>241</v>
      </c>
      <c r="G45" s="39">
        <v>1.4099999999999999</v>
      </c>
      <c r="H45" s="40">
        <v>0</v>
      </c>
      <c r="I45" s="40">
        <f>ROUND(G45*H45,P4)</f>
        <v>0</v>
      </c>
      <c r="J45" s="38" t="s">
        <v>176</v>
      </c>
      <c r="O45" s="41">
        <f>I45*0.21</f>
        <v>0</v>
      </c>
      <c r="P45">
        <v>3</v>
      </c>
    </row>
    <row r="46">
      <c r="A46" s="35" t="s">
        <v>177</v>
      </c>
      <c r="B46" s="42"/>
      <c r="C46" s="43"/>
      <c r="D46" s="43"/>
      <c r="E46" s="37" t="s">
        <v>284</v>
      </c>
      <c r="F46" s="43"/>
      <c r="G46" s="43"/>
      <c r="H46" s="43"/>
      <c r="I46" s="43"/>
      <c r="J46" s="44"/>
    </row>
    <row r="47">
      <c r="A47" s="35" t="s">
        <v>179</v>
      </c>
      <c r="B47" s="42"/>
      <c r="C47" s="43"/>
      <c r="D47" s="43"/>
      <c r="E47" s="45" t="s">
        <v>1625</v>
      </c>
      <c r="F47" s="43"/>
      <c r="G47" s="43"/>
      <c r="H47" s="43"/>
      <c r="I47" s="43"/>
      <c r="J47" s="44"/>
    </row>
    <row r="48" ht="105">
      <c r="A48" s="35" t="s">
        <v>181</v>
      </c>
      <c r="B48" s="42"/>
      <c r="C48" s="43"/>
      <c r="D48" s="43"/>
      <c r="E48" s="37" t="s">
        <v>286</v>
      </c>
      <c r="F48" s="43"/>
      <c r="G48" s="43"/>
      <c r="H48" s="43"/>
      <c r="I48" s="43"/>
      <c r="J48" s="44"/>
    </row>
    <row r="49">
      <c r="A49" s="35" t="s">
        <v>171</v>
      </c>
      <c r="B49" s="35">
        <v>10</v>
      </c>
      <c r="C49" s="36" t="s">
        <v>287</v>
      </c>
      <c r="D49" s="35" t="s">
        <v>173</v>
      </c>
      <c r="E49" s="37" t="s">
        <v>288</v>
      </c>
      <c r="F49" s="38" t="s">
        <v>241</v>
      </c>
      <c r="G49" s="39">
        <v>2.8199999999999998</v>
      </c>
      <c r="H49" s="40">
        <v>0</v>
      </c>
      <c r="I49" s="40">
        <f>ROUND(G49*H49,P4)</f>
        <v>0</v>
      </c>
      <c r="J49" s="38" t="s">
        <v>176</v>
      </c>
      <c r="O49" s="41">
        <f>I49*0.21</f>
        <v>0</v>
      </c>
      <c r="P49">
        <v>3</v>
      </c>
    </row>
    <row r="50" ht="45">
      <c r="A50" s="35" t="s">
        <v>177</v>
      </c>
      <c r="B50" s="42"/>
      <c r="C50" s="43"/>
      <c r="D50" s="43"/>
      <c r="E50" s="37" t="s">
        <v>289</v>
      </c>
      <c r="F50" s="43"/>
      <c r="G50" s="43"/>
      <c r="H50" s="43"/>
      <c r="I50" s="43"/>
      <c r="J50" s="44"/>
    </row>
    <row r="51">
      <c r="A51" s="35" t="s">
        <v>179</v>
      </c>
      <c r="B51" s="42"/>
      <c r="C51" s="43"/>
      <c r="D51" s="43"/>
      <c r="E51" s="45" t="s">
        <v>1626</v>
      </c>
      <c r="F51" s="43"/>
      <c r="G51" s="43"/>
      <c r="H51" s="43"/>
      <c r="I51" s="43"/>
      <c r="J51" s="44"/>
    </row>
    <row r="52" ht="150">
      <c r="A52" s="35" t="s">
        <v>181</v>
      </c>
      <c r="B52" s="42"/>
      <c r="C52" s="43"/>
      <c r="D52" s="43"/>
      <c r="E52" s="37" t="s">
        <v>291</v>
      </c>
      <c r="F52" s="43"/>
      <c r="G52" s="43"/>
      <c r="H52" s="43"/>
      <c r="I52" s="43"/>
      <c r="J52" s="44"/>
    </row>
    <row r="53">
      <c r="A53" s="35" t="s">
        <v>171</v>
      </c>
      <c r="B53" s="35">
        <v>11</v>
      </c>
      <c r="C53" s="36" t="s">
        <v>292</v>
      </c>
      <c r="D53" s="35" t="s">
        <v>188</v>
      </c>
      <c r="E53" s="37" t="s">
        <v>293</v>
      </c>
      <c r="F53" s="38" t="s">
        <v>241</v>
      </c>
      <c r="G53" s="39">
        <v>1.2370000000000001</v>
      </c>
      <c r="H53" s="40">
        <v>0</v>
      </c>
      <c r="I53" s="40">
        <f>ROUND(G53*H53,P4)</f>
        <v>0</v>
      </c>
      <c r="J53" s="38" t="s">
        <v>271</v>
      </c>
      <c r="O53" s="41">
        <f>I53*0.21</f>
        <v>0</v>
      </c>
      <c r="P53">
        <v>3</v>
      </c>
    </row>
    <row r="54" ht="30">
      <c r="A54" s="35" t="s">
        <v>177</v>
      </c>
      <c r="B54" s="42"/>
      <c r="C54" s="43"/>
      <c r="D54" s="43"/>
      <c r="E54" s="37" t="s">
        <v>1262</v>
      </c>
      <c r="F54" s="43"/>
      <c r="G54" s="43"/>
      <c r="H54" s="43"/>
      <c r="I54" s="43"/>
      <c r="J54" s="44"/>
    </row>
    <row r="55" ht="30">
      <c r="A55" s="35" t="s">
        <v>179</v>
      </c>
      <c r="B55" s="42"/>
      <c r="C55" s="43"/>
      <c r="D55" s="43"/>
      <c r="E55" s="45" t="s">
        <v>1627</v>
      </c>
      <c r="F55" s="43"/>
      <c r="G55" s="43"/>
      <c r="H55" s="43"/>
      <c r="I55" s="43"/>
      <c r="J55" s="44"/>
    </row>
    <row r="56" ht="409.5">
      <c r="A56" s="35" t="s">
        <v>181</v>
      </c>
      <c r="B56" s="42"/>
      <c r="C56" s="43"/>
      <c r="D56" s="43"/>
      <c r="E56" s="37" t="s">
        <v>296</v>
      </c>
      <c r="F56" s="43"/>
      <c r="G56" s="43"/>
      <c r="H56" s="43"/>
      <c r="I56" s="43"/>
      <c r="J56" s="44"/>
    </row>
    <row r="57">
      <c r="A57" s="35" t="s">
        <v>171</v>
      </c>
      <c r="B57" s="35">
        <v>12</v>
      </c>
      <c r="C57" s="36" t="s">
        <v>292</v>
      </c>
      <c r="D57" s="35" t="s">
        <v>192</v>
      </c>
      <c r="E57" s="37" t="s">
        <v>293</v>
      </c>
      <c r="F57" s="38" t="s">
        <v>241</v>
      </c>
      <c r="G57" s="39">
        <v>2</v>
      </c>
      <c r="H57" s="40">
        <v>0</v>
      </c>
      <c r="I57" s="40">
        <f>ROUND(G57*H57,P4)</f>
        <v>0</v>
      </c>
      <c r="J57" s="38" t="s">
        <v>271</v>
      </c>
      <c r="O57" s="41">
        <f>I57*0.21</f>
        <v>0</v>
      </c>
      <c r="P57">
        <v>3</v>
      </c>
    </row>
    <row r="58" ht="30">
      <c r="A58" s="35" t="s">
        <v>177</v>
      </c>
      <c r="B58" s="42"/>
      <c r="C58" s="43"/>
      <c r="D58" s="43"/>
      <c r="E58" s="37" t="s">
        <v>294</v>
      </c>
      <c r="F58" s="43"/>
      <c r="G58" s="43"/>
      <c r="H58" s="43"/>
      <c r="I58" s="43"/>
      <c r="J58" s="44"/>
    </row>
    <row r="59">
      <c r="A59" s="35" t="s">
        <v>179</v>
      </c>
      <c r="B59" s="42"/>
      <c r="C59" s="43"/>
      <c r="D59" s="43"/>
      <c r="E59" s="45" t="s">
        <v>1264</v>
      </c>
      <c r="F59" s="43"/>
      <c r="G59" s="43"/>
      <c r="H59" s="43"/>
      <c r="I59" s="43"/>
      <c r="J59" s="44"/>
    </row>
    <row r="60" ht="409.5">
      <c r="A60" s="35" t="s">
        <v>181</v>
      </c>
      <c r="B60" s="42"/>
      <c r="C60" s="43"/>
      <c r="D60" s="43"/>
      <c r="E60" s="37" t="s">
        <v>296</v>
      </c>
      <c r="F60" s="43"/>
      <c r="G60" s="43"/>
      <c r="H60" s="43"/>
      <c r="I60" s="43"/>
      <c r="J60" s="44"/>
    </row>
    <row r="61">
      <c r="A61" s="29" t="s">
        <v>168</v>
      </c>
      <c r="B61" s="30"/>
      <c r="C61" s="31" t="s">
        <v>299</v>
      </c>
      <c r="D61" s="32"/>
      <c r="E61" s="29" t="s">
        <v>300</v>
      </c>
      <c r="F61" s="32"/>
      <c r="G61" s="32"/>
      <c r="H61" s="32"/>
      <c r="I61" s="33">
        <f>SUMIFS(I62:I69,A62:A69,"P")</f>
        <v>0</v>
      </c>
      <c r="J61" s="34"/>
    </row>
    <row r="62" ht="30">
      <c r="A62" s="35" t="s">
        <v>171</v>
      </c>
      <c r="B62" s="35">
        <v>13</v>
      </c>
      <c r="C62" s="36" t="s">
        <v>301</v>
      </c>
      <c r="D62" s="35" t="s">
        <v>173</v>
      </c>
      <c r="E62" s="37" t="s">
        <v>302</v>
      </c>
      <c r="F62" s="38" t="s">
        <v>303</v>
      </c>
      <c r="G62" s="39">
        <v>20.510000000000002</v>
      </c>
      <c r="H62" s="40">
        <v>0</v>
      </c>
      <c r="I62" s="40">
        <f>ROUND(G62*H62,P4)</f>
        <v>0</v>
      </c>
      <c r="J62" s="38" t="s">
        <v>271</v>
      </c>
      <c r="O62" s="41">
        <f>I62*0.21</f>
        <v>0</v>
      </c>
      <c r="P62">
        <v>3</v>
      </c>
    </row>
    <row r="63" ht="30">
      <c r="A63" s="35" t="s">
        <v>177</v>
      </c>
      <c r="B63" s="42"/>
      <c r="C63" s="43"/>
      <c r="D63" s="43"/>
      <c r="E63" s="37" t="s">
        <v>1118</v>
      </c>
      <c r="F63" s="43"/>
      <c r="G63" s="43"/>
      <c r="H63" s="43"/>
      <c r="I63" s="43"/>
      <c r="J63" s="44"/>
    </row>
    <row r="64">
      <c r="A64" s="35" t="s">
        <v>179</v>
      </c>
      <c r="B64" s="42"/>
      <c r="C64" s="43"/>
      <c r="D64" s="43"/>
      <c r="E64" s="45" t="s">
        <v>1628</v>
      </c>
      <c r="F64" s="43"/>
      <c r="G64" s="43"/>
      <c r="H64" s="43"/>
      <c r="I64" s="43"/>
      <c r="J64" s="44"/>
    </row>
    <row r="65" ht="285">
      <c r="A65" s="35" t="s">
        <v>181</v>
      </c>
      <c r="B65" s="42"/>
      <c r="C65" s="43"/>
      <c r="D65" s="43"/>
      <c r="E65" s="37" t="s">
        <v>306</v>
      </c>
      <c r="F65" s="43"/>
      <c r="G65" s="43"/>
      <c r="H65" s="43"/>
      <c r="I65" s="43"/>
      <c r="J65" s="44"/>
    </row>
    <row r="66">
      <c r="A66" s="35" t="s">
        <v>171</v>
      </c>
      <c r="B66" s="35">
        <v>14</v>
      </c>
      <c r="C66" s="36" t="s">
        <v>307</v>
      </c>
      <c r="D66" s="35" t="s">
        <v>173</v>
      </c>
      <c r="E66" s="37" t="s">
        <v>308</v>
      </c>
      <c r="F66" s="38" t="s">
        <v>303</v>
      </c>
      <c r="G66" s="39">
        <v>20.510000000000002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>
      <c r="A67" s="35" t="s">
        <v>177</v>
      </c>
      <c r="B67" s="42"/>
      <c r="C67" s="43"/>
      <c r="D67" s="43"/>
      <c r="E67" s="37" t="s">
        <v>309</v>
      </c>
      <c r="F67" s="43"/>
      <c r="G67" s="43"/>
      <c r="H67" s="43"/>
      <c r="I67" s="43"/>
      <c r="J67" s="44"/>
    </row>
    <row r="68">
      <c r="A68" s="35" t="s">
        <v>179</v>
      </c>
      <c r="B68" s="42"/>
      <c r="C68" s="43"/>
      <c r="D68" s="43"/>
      <c r="E68" s="45" t="s">
        <v>1628</v>
      </c>
      <c r="F68" s="43"/>
      <c r="G68" s="43"/>
      <c r="H68" s="43"/>
      <c r="I68" s="43"/>
      <c r="J68" s="44"/>
    </row>
    <row r="69" ht="75">
      <c r="A69" s="35" t="s">
        <v>181</v>
      </c>
      <c r="B69" s="42"/>
      <c r="C69" s="43"/>
      <c r="D69" s="43"/>
      <c r="E69" s="37" t="s">
        <v>310</v>
      </c>
      <c r="F69" s="43"/>
      <c r="G69" s="43"/>
      <c r="H69" s="43"/>
      <c r="I69" s="43"/>
      <c r="J69" s="44"/>
    </row>
    <row r="70">
      <c r="A70" s="29" t="s">
        <v>168</v>
      </c>
      <c r="B70" s="30"/>
      <c r="C70" s="31" t="s">
        <v>311</v>
      </c>
      <c r="D70" s="32"/>
      <c r="E70" s="29" t="s">
        <v>312</v>
      </c>
      <c r="F70" s="32"/>
      <c r="G70" s="32"/>
      <c r="H70" s="32"/>
      <c r="I70" s="33">
        <f>SUMIFS(I71:I74,A71:A74,"P")</f>
        <v>0</v>
      </c>
      <c r="J70" s="34"/>
    </row>
    <row r="71">
      <c r="A71" s="35" t="s">
        <v>171</v>
      </c>
      <c r="B71" s="35">
        <v>15</v>
      </c>
      <c r="C71" s="36" t="s">
        <v>313</v>
      </c>
      <c r="D71" s="35" t="s">
        <v>173</v>
      </c>
      <c r="E71" s="37" t="s">
        <v>314</v>
      </c>
      <c r="F71" s="38" t="s">
        <v>241</v>
      </c>
      <c r="G71" s="39">
        <v>4.0490000000000004</v>
      </c>
      <c r="H71" s="40">
        <v>0</v>
      </c>
      <c r="I71" s="40">
        <f>ROUND(G71*H71,P4)</f>
        <v>0</v>
      </c>
      <c r="J71" s="38" t="s">
        <v>271</v>
      </c>
      <c r="O71" s="41">
        <f>I71*0.21</f>
        <v>0</v>
      </c>
      <c r="P71">
        <v>3</v>
      </c>
    </row>
    <row r="72">
      <c r="A72" s="35" t="s">
        <v>177</v>
      </c>
      <c r="B72" s="42"/>
      <c r="C72" s="43"/>
      <c r="D72" s="43"/>
      <c r="E72" s="37" t="s">
        <v>315</v>
      </c>
      <c r="F72" s="43"/>
      <c r="G72" s="43"/>
      <c r="H72" s="43"/>
      <c r="I72" s="43"/>
      <c r="J72" s="44"/>
    </row>
    <row r="73">
      <c r="A73" s="35" t="s">
        <v>179</v>
      </c>
      <c r="B73" s="42"/>
      <c r="C73" s="43"/>
      <c r="D73" s="43"/>
      <c r="E73" s="45" t="s">
        <v>1629</v>
      </c>
      <c r="F73" s="43"/>
      <c r="G73" s="43"/>
      <c r="H73" s="43"/>
      <c r="I73" s="43"/>
      <c r="J73" s="44"/>
    </row>
    <row r="74" ht="409.5">
      <c r="A74" s="35" t="s">
        <v>181</v>
      </c>
      <c r="B74" s="42"/>
      <c r="C74" s="43"/>
      <c r="D74" s="43"/>
      <c r="E74" s="37" t="s">
        <v>317</v>
      </c>
      <c r="F74" s="43"/>
      <c r="G74" s="43"/>
      <c r="H74" s="43"/>
      <c r="I74" s="43"/>
      <c r="J74" s="44"/>
    </row>
    <row r="75">
      <c r="A75" s="29" t="s">
        <v>168</v>
      </c>
      <c r="B75" s="30"/>
      <c r="C75" s="31" t="s">
        <v>318</v>
      </c>
      <c r="D75" s="32"/>
      <c r="E75" s="29" t="s">
        <v>319</v>
      </c>
      <c r="F75" s="32"/>
      <c r="G75" s="32"/>
      <c r="H75" s="32"/>
      <c r="I75" s="33">
        <f>SUMIFS(I76:I79,A76:A79,"P")</f>
        <v>0</v>
      </c>
      <c r="J75" s="34"/>
    </row>
    <row r="76">
      <c r="A76" s="35" t="s">
        <v>171</v>
      </c>
      <c r="B76" s="35">
        <v>16</v>
      </c>
      <c r="C76" s="36" t="s">
        <v>1496</v>
      </c>
      <c r="D76" s="35" t="s">
        <v>173</v>
      </c>
      <c r="E76" s="37" t="s">
        <v>1497</v>
      </c>
      <c r="F76" s="38" t="s">
        <v>322</v>
      </c>
      <c r="G76" s="39">
        <v>7</v>
      </c>
      <c r="H76" s="40">
        <v>0</v>
      </c>
      <c r="I76" s="40">
        <f>ROUND(G76*H76,P4)</f>
        <v>0</v>
      </c>
      <c r="J76" s="38" t="s">
        <v>176</v>
      </c>
      <c r="O76" s="41">
        <f>I76*0.21</f>
        <v>0</v>
      </c>
      <c r="P76">
        <v>3</v>
      </c>
    </row>
    <row r="77">
      <c r="A77" s="35" t="s">
        <v>177</v>
      </c>
      <c r="B77" s="42"/>
      <c r="C77" s="43"/>
      <c r="D77" s="43"/>
      <c r="E77" s="37" t="s">
        <v>1498</v>
      </c>
      <c r="F77" s="43"/>
      <c r="G77" s="43"/>
      <c r="H77" s="43"/>
      <c r="I77" s="43"/>
      <c r="J77" s="44"/>
    </row>
    <row r="78">
      <c r="A78" s="35" t="s">
        <v>179</v>
      </c>
      <c r="B78" s="42"/>
      <c r="C78" s="43"/>
      <c r="D78" s="43"/>
      <c r="E78" s="45" t="s">
        <v>1630</v>
      </c>
      <c r="F78" s="43"/>
      <c r="G78" s="43"/>
      <c r="H78" s="43"/>
      <c r="I78" s="43"/>
      <c r="J78" s="44"/>
    </row>
    <row r="79" ht="90">
      <c r="A79" s="35" t="s">
        <v>181</v>
      </c>
      <c r="B79" s="46"/>
      <c r="C79" s="47"/>
      <c r="D79" s="47"/>
      <c r="E79" s="37" t="s">
        <v>325</v>
      </c>
      <c r="F79" s="47"/>
      <c r="G79" s="47"/>
      <c r="H79" s="47"/>
      <c r="I79" s="47"/>
      <c r="J79" s="48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97</v>
      </c>
      <c r="I3" s="23">
        <f>SUMIFS(I10:I69,A10:A69,"SD")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1519</v>
      </c>
      <c r="D4" s="20"/>
      <c r="E4" s="21" t="s">
        <v>1520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234</v>
      </c>
      <c r="C5" s="19" t="s">
        <v>97</v>
      </c>
      <c r="D5" s="20"/>
      <c r="E5" s="21" t="s">
        <v>1620</v>
      </c>
      <c r="F5" s="15"/>
      <c r="G5" s="15"/>
      <c r="H5" s="15"/>
      <c r="I5" s="15"/>
      <c r="J5" s="17"/>
      <c r="O5">
        <v>0.20999999999999999</v>
      </c>
    </row>
    <row r="6">
      <c r="A6" s="3" t="s">
        <v>1252</v>
      </c>
      <c r="B6" s="18" t="s">
        <v>156</v>
      </c>
      <c r="C6" s="19" t="s">
        <v>97</v>
      </c>
      <c r="D6" s="20"/>
      <c r="E6" s="21" t="s">
        <v>56</v>
      </c>
      <c r="F6" s="15"/>
      <c r="G6" s="15"/>
      <c r="H6" s="15"/>
      <c r="I6" s="15"/>
      <c r="J6" s="17"/>
    </row>
    <row r="7">
      <c r="A7" s="24" t="s">
        <v>157</v>
      </c>
      <c r="B7" s="25" t="s">
        <v>158</v>
      </c>
      <c r="C7" s="7" t="s">
        <v>159</v>
      </c>
      <c r="D7" s="7" t="s">
        <v>160</v>
      </c>
      <c r="E7" s="7" t="s">
        <v>161</v>
      </c>
      <c r="F7" s="7" t="s">
        <v>162</v>
      </c>
      <c r="G7" s="7" t="s">
        <v>163</v>
      </c>
      <c r="H7" s="7" t="s">
        <v>164</v>
      </c>
      <c r="I7" s="7"/>
      <c r="J7" s="26" t="s">
        <v>165</v>
      </c>
    </row>
    <row r="8">
      <c r="A8" s="24"/>
      <c r="B8" s="25"/>
      <c r="C8" s="7"/>
      <c r="D8" s="7"/>
      <c r="E8" s="7"/>
      <c r="F8" s="7"/>
      <c r="G8" s="7"/>
      <c r="H8" s="7" t="s">
        <v>166</v>
      </c>
      <c r="I8" s="7" t="s">
        <v>167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168</v>
      </c>
      <c r="B10" s="30"/>
      <c r="C10" s="31" t="s">
        <v>169</v>
      </c>
      <c r="D10" s="32"/>
      <c r="E10" s="29" t="s">
        <v>170</v>
      </c>
      <c r="F10" s="32"/>
      <c r="G10" s="32"/>
      <c r="H10" s="32"/>
      <c r="I10" s="33">
        <f>SUMIFS(I11:I14,A11:A14,"P")</f>
        <v>0</v>
      </c>
      <c r="J10" s="34"/>
    </row>
    <row r="11">
      <c r="A11" s="35" t="s">
        <v>171</v>
      </c>
      <c r="B11" s="35">
        <v>1</v>
      </c>
      <c r="C11" s="36" t="s">
        <v>367</v>
      </c>
      <c r="D11" s="35" t="s">
        <v>188</v>
      </c>
      <c r="E11" s="37" t="s">
        <v>368</v>
      </c>
      <c r="F11" s="38" t="s">
        <v>263</v>
      </c>
      <c r="G11" s="39">
        <v>6.3650000000000002</v>
      </c>
      <c r="H11" s="40">
        <v>0</v>
      </c>
      <c r="I11" s="40">
        <f>ROUND(G11*H11,P4)</f>
        <v>0</v>
      </c>
      <c r="J11" s="38" t="s">
        <v>176</v>
      </c>
      <c r="O11" s="41">
        <f>I11*0.21</f>
        <v>0</v>
      </c>
      <c r="P11">
        <v>3</v>
      </c>
    </row>
    <row r="12">
      <c r="A12" s="35" t="s">
        <v>177</v>
      </c>
      <c r="B12" s="42"/>
      <c r="C12" s="43"/>
      <c r="D12" s="43"/>
      <c r="E12" s="37" t="s">
        <v>369</v>
      </c>
      <c r="F12" s="43"/>
      <c r="G12" s="43"/>
      <c r="H12" s="43"/>
      <c r="I12" s="43"/>
      <c r="J12" s="44"/>
    </row>
    <row r="13">
      <c r="A13" s="35" t="s">
        <v>179</v>
      </c>
      <c r="B13" s="42"/>
      <c r="C13" s="43"/>
      <c r="D13" s="43"/>
      <c r="E13" s="45" t="s">
        <v>1631</v>
      </c>
      <c r="F13" s="43"/>
      <c r="G13" s="43"/>
      <c r="H13" s="43"/>
      <c r="I13" s="43"/>
      <c r="J13" s="44"/>
    </row>
    <row r="14" ht="75">
      <c r="A14" s="35" t="s">
        <v>181</v>
      </c>
      <c r="B14" s="42"/>
      <c r="C14" s="43"/>
      <c r="D14" s="43"/>
      <c r="E14" s="37" t="s">
        <v>371</v>
      </c>
      <c r="F14" s="43"/>
      <c r="G14" s="43"/>
      <c r="H14" s="43"/>
      <c r="I14" s="43"/>
      <c r="J14" s="44"/>
    </row>
    <row r="15">
      <c r="A15" s="29" t="s">
        <v>168</v>
      </c>
      <c r="B15" s="30"/>
      <c r="C15" s="31" t="s">
        <v>237</v>
      </c>
      <c r="D15" s="32"/>
      <c r="E15" s="29" t="s">
        <v>238</v>
      </c>
      <c r="F15" s="32"/>
      <c r="G15" s="32"/>
      <c r="H15" s="32"/>
      <c r="I15" s="33">
        <f>SUMIFS(I16:I39,A16:A39,"P")</f>
        <v>0</v>
      </c>
      <c r="J15" s="34"/>
    </row>
    <row r="16">
      <c r="A16" s="35" t="s">
        <v>171</v>
      </c>
      <c r="B16" s="35">
        <v>2</v>
      </c>
      <c r="C16" s="36" t="s">
        <v>377</v>
      </c>
      <c r="D16" s="35" t="s">
        <v>173</v>
      </c>
      <c r="E16" s="37" t="s">
        <v>378</v>
      </c>
      <c r="F16" s="38" t="s">
        <v>241</v>
      </c>
      <c r="G16" s="39">
        <v>3.3500000000000001</v>
      </c>
      <c r="H16" s="40">
        <v>0</v>
      </c>
      <c r="I16" s="40">
        <f>ROUND(G16*H16,P4)</f>
        <v>0</v>
      </c>
      <c r="J16" s="38" t="s">
        <v>176</v>
      </c>
      <c r="O16" s="41">
        <f>I16*0.21</f>
        <v>0</v>
      </c>
      <c r="P16">
        <v>3</v>
      </c>
    </row>
    <row r="17">
      <c r="A17" s="35" t="s">
        <v>177</v>
      </c>
      <c r="B17" s="42"/>
      <c r="C17" s="43"/>
      <c r="D17" s="43"/>
      <c r="E17" s="37" t="s">
        <v>662</v>
      </c>
      <c r="F17" s="43"/>
      <c r="G17" s="43"/>
      <c r="H17" s="43"/>
      <c r="I17" s="43"/>
      <c r="J17" s="44"/>
    </row>
    <row r="18">
      <c r="A18" s="35" t="s">
        <v>179</v>
      </c>
      <c r="B18" s="42"/>
      <c r="C18" s="43"/>
      <c r="D18" s="43"/>
      <c r="E18" s="45" t="s">
        <v>1632</v>
      </c>
      <c r="F18" s="43"/>
      <c r="G18" s="43"/>
      <c r="H18" s="43"/>
      <c r="I18" s="43"/>
      <c r="J18" s="44"/>
    </row>
    <row r="19" ht="409.5">
      <c r="A19" s="35" t="s">
        <v>181</v>
      </c>
      <c r="B19" s="42"/>
      <c r="C19" s="43"/>
      <c r="D19" s="43"/>
      <c r="E19" s="37" t="s">
        <v>381</v>
      </c>
      <c r="F19" s="43"/>
      <c r="G19" s="43"/>
      <c r="H19" s="43"/>
      <c r="I19" s="43"/>
      <c r="J19" s="44"/>
    </row>
    <row r="20">
      <c r="A20" s="35" t="s">
        <v>171</v>
      </c>
      <c r="B20" s="35">
        <v>3</v>
      </c>
      <c r="C20" s="36" t="s">
        <v>382</v>
      </c>
      <c r="D20" s="35" t="s">
        <v>173</v>
      </c>
      <c r="E20" s="37" t="s">
        <v>383</v>
      </c>
      <c r="F20" s="38" t="s">
        <v>241</v>
      </c>
      <c r="G20" s="39">
        <v>7.7969999999999997</v>
      </c>
      <c r="H20" s="40">
        <v>0</v>
      </c>
      <c r="I20" s="40">
        <f>ROUND(G20*H20,P4)</f>
        <v>0</v>
      </c>
      <c r="J20" s="38" t="s">
        <v>176</v>
      </c>
      <c r="O20" s="41">
        <f>I20*0.21</f>
        <v>0</v>
      </c>
      <c r="P20">
        <v>3</v>
      </c>
    </row>
    <row r="21">
      <c r="A21" s="35" t="s">
        <v>177</v>
      </c>
      <c r="B21" s="42"/>
      <c r="C21" s="43"/>
      <c r="D21" s="43"/>
      <c r="E21" s="37" t="s">
        <v>1137</v>
      </c>
      <c r="F21" s="43"/>
      <c r="G21" s="43"/>
      <c r="H21" s="43"/>
      <c r="I21" s="43"/>
      <c r="J21" s="44"/>
    </row>
    <row r="22" ht="30">
      <c r="A22" s="35" t="s">
        <v>179</v>
      </c>
      <c r="B22" s="42"/>
      <c r="C22" s="43"/>
      <c r="D22" s="43"/>
      <c r="E22" s="45" t="s">
        <v>1633</v>
      </c>
      <c r="F22" s="43"/>
      <c r="G22" s="43"/>
      <c r="H22" s="43"/>
      <c r="I22" s="43"/>
      <c r="J22" s="44"/>
    </row>
    <row r="23" ht="405">
      <c r="A23" s="35" t="s">
        <v>181</v>
      </c>
      <c r="B23" s="42"/>
      <c r="C23" s="43"/>
      <c r="D23" s="43"/>
      <c r="E23" s="37" t="s">
        <v>386</v>
      </c>
      <c r="F23" s="43"/>
      <c r="G23" s="43"/>
      <c r="H23" s="43"/>
      <c r="I23" s="43"/>
      <c r="J23" s="44"/>
    </row>
    <row r="24">
      <c r="A24" s="35" t="s">
        <v>171</v>
      </c>
      <c r="B24" s="35">
        <v>4</v>
      </c>
      <c r="C24" s="36" t="s">
        <v>245</v>
      </c>
      <c r="D24" s="35" t="s">
        <v>173</v>
      </c>
      <c r="E24" s="37" t="s">
        <v>246</v>
      </c>
      <c r="F24" s="38" t="s">
        <v>241</v>
      </c>
      <c r="G24" s="39">
        <v>3.3500000000000001</v>
      </c>
      <c r="H24" s="40">
        <v>0</v>
      </c>
      <c r="I24" s="40">
        <f>ROUND(G24*H24,P4)</f>
        <v>0</v>
      </c>
      <c r="J24" s="38" t="s">
        <v>176</v>
      </c>
      <c r="O24" s="41">
        <f>I24*0.21</f>
        <v>0</v>
      </c>
      <c r="P24">
        <v>3</v>
      </c>
    </row>
    <row r="25">
      <c r="A25" s="35" t="s">
        <v>177</v>
      </c>
      <c r="B25" s="42"/>
      <c r="C25" s="43"/>
      <c r="D25" s="43"/>
      <c r="E25" s="37" t="s">
        <v>247</v>
      </c>
      <c r="F25" s="43"/>
      <c r="G25" s="43"/>
      <c r="H25" s="43"/>
      <c r="I25" s="43"/>
      <c r="J25" s="44"/>
    </row>
    <row r="26" ht="30">
      <c r="A26" s="35" t="s">
        <v>179</v>
      </c>
      <c r="B26" s="42"/>
      <c r="C26" s="43"/>
      <c r="D26" s="43"/>
      <c r="E26" s="45" t="s">
        <v>1634</v>
      </c>
      <c r="F26" s="43"/>
      <c r="G26" s="43"/>
      <c r="H26" s="43"/>
      <c r="I26" s="43"/>
      <c r="J26" s="44"/>
    </row>
    <row r="27" ht="270">
      <c r="A27" s="35" t="s">
        <v>181</v>
      </c>
      <c r="B27" s="42"/>
      <c r="C27" s="43"/>
      <c r="D27" s="43"/>
      <c r="E27" s="37" t="s">
        <v>248</v>
      </c>
      <c r="F27" s="43"/>
      <c r="G27" s="43"/>
      <c r="H27" s="43"/>
      <c r="I27" s="43"/>
      <c r="J27" s="44"/>
    </row>
    <row r="28">
      <c r="A28" s="35" t="s">
        <v>171</v>
      </c>
      <c r="B28" s="35">
        <v>5</v>
      </c>
      <c r="C28" s="36" t="s">
        <v>403</v>
      </c>
      <c r="D28" s="35" t="s">
        <v>173</v>
      </c>
      <c r="E28" s="37" t="s">
        <v>404</v>
      </c>
      <c r="F28" s="38" t="s">
        <v>241</v>
      </c>
      <c r="G28" s="39">
        <v>0.40000000000000002</v>
      </c>
      <c r="H28" s="40">
        <v>0</v>
      </c>
      <c r="I28" s="40">
        <f>ROUND(G28*H28,P4)</f>
        <v>0</v>
      </c>
      <c r="J28" s="38" t="s">
        <v>176</v>
      </c>
      <c r="O28" s="41">
        <f>I28*0.21</f>
        <v>0</v>
      </c>
      <c r="P28">
        <v>3</v>
      </c>
    </row>
    <row r="29" ht="60">
      <c r="A29" s="35" t="s">
        <v>177</v>
      </c>
      <c r="B29" s="42"/>
      <c r="C29" s="43"/>
      <c r="D29" s="43"/>
      <c r="E29" s="37" t="s">
        <v>405</v>
      </c>
      <c r="F29" s="43"/>
      <c r="G29" s="43"/>
      <c r="H29" s="43"/>
      <c r="I29" s="43"/>
      <c r="J29" s="44"/>
    </row>
    <row r="30">
      <c r="A30" s="35" t="s">
        <v>179</v>
      </c>
      <c r="B30" s="42"/>
      <c r="C30" s="43"/>
      <c r="D30" s="43"/>
      <c r="E30" s="45" t="s">
        <v>1635</v>
      </c>
      <c r="F30" s="43"/>
      <c r="G30" s="43"/>
      <c r="H30" s="43"/>
      <c r="I30" s="43"/>
      <c r="J30" s="44"/>
    </row>
    <row r="31" ht="345">
      <c r="A31" s="35" t="s">
        <v>181</v>
      </c>
      <c r="B31" s="42"/>
      <c r="C31" s="43"/>
      <c r="D31" s="43"/>
      <c r="E31" s="37" t="s">
        <v>407</v>
      </c>
      <c r="F31" s="43"/>
      <c r="G31" s="43"/>
      <c r="H31" s="43"/>
      <c r="I31" s="43"/>
      <c r="J31" s="44"/>
    </row>
    <row r="32">
      <c r="A32" s="35" t="s">
        <v>171</v>
      </c>
      <c r="B32" s="35">
        <v>6</v>
      </c>
      <c r="C32" s="36" t="s">
        <v>408</v>
      </c>
      <c r="D32" s="35" t="s">
        <v>173</v>
      </c>
      <c r="E32" s="37" t="s">
        <v>409</v>
      </c>
      <c r="F32" s="38" t="s">
        <v>303</v>
      </c>
      <c r="G32" s="39">
        <v>31.454999999999998</v>
      </c>
      <c r="H32" s="40">
        <v>0</v>
      </c>
      <c r="I32" s="40">
        <f>ROUND(G32*H32,P4)</f>
        <v>0</v>
      </c>
      <c r="J32" s="38" t="s">
        <v>176</v>
      </c>
      <c r="O32" s="41">
        <f>I32*0.21</f>
        <v>0</v>
      </c>
      <c r="P32">
        <v>3</v>
      </c>
    </row>
    <row r="33">
      <c r="A33" s="35" t="s">
        <v>177</v>
      </c>
      <c r="B33" s="42"/>
      <c r="C33" s="43"/>
      <c r="D33" s="43"/>
      <c r="E33" s="37" t="s">
        <v>1141</v>
      </c>
      <c r="F33" s="43"/>
      <c r="G33" s="43"/>
      <c r="H33" s="43"/>
      <c r="I33" s="43"/>
      <c r="J33" s="44"/>
    </row>
    <row r="34">
      <c r="A34" s="35" t="s">
        <v>179</v>
      </c>
      <c r="B34" s="42"/>
      <c r="C34" s="43"/>
      <c r="D34" s="43"/>
      <c r="E34" s="45" t="s">
        <v>1636</v>
      </c>
      <c r="F34" s="43"/>
      <c r="G34" s="43"/>
      <c r="H34" s="43"/>
      <c r="I34" s="43"/>
      <c r="J34" s="44"/>
    </row>
    <row r="35" ht="75">
      <c r="A35" s="35" t="s">
        <v>181</v>
      </c>
      <c r="B35" s="42"/>
      <c r="C35" s="43"/>
      <c r="D35" s="43"/>
      <c r="E35" s="37" t="s">
        <v>412</v>
      </c>
      <c r="F35" s="43"/>
      <c r="G35" s="43"/>
      <c r="H35" s="43"/>
      <c r="I35" s="43"/>
      <c r="J35" s="44"/>
    </row>
    <row r="36">
      <c r="A36" s="35" t="s">
        <v>171</v>
      </c>
      <c r="B36" s="35">
        <v>7</v>
      </c>
      <c r="C36" s="36" t="s">
        <v>413</v>
      </c>
      <c r="D36" s="35" t="s">
        <v>173</v>
      </c>
      <c r="E36" s="37" t="s">
        <v>414</v>
      </c>
      <c r="F36" s="38" t="s">
        <v>303</v>
      </c>
      <c r="G36" s="39">
        <v>51.979999999999997</v>
      </c>
      <c r="H36" s="40">
        <v>0</v>
      </c>
      <c r="I36" s="40">
        <f>ROUND(G36*H36,P4)</f>
        <v>0</v>
      </c>
      <c r="J36" s="38" t="s">
        <v>176</v>
      </c>
      <c r="O36" s="41">
        <f>I36*0.21</f>
        <v>0</v>
      </c>
      <c r="P36">
        <v>3</v>
      </c>
    </row>
    <row r="37">
      <c r="A37" s="35" t="s">
        <v>177</v>
      </c>
      <c r="B37" s="42"/>
      <c r="C37" s="43"/>
      <c r="D37" s="43"/>
      <c r="E37" s="37" t="s">
        <v>415</v>
      </c>
      <c r="F37" s="43"/>
      <c r="G37" s="43"/>
      <c r="H37" s="43"/>
      <c r="I37" s="43"/>
      <c r="J37" s="44"/>
    </row>
    <row r="38">
      <c r="A38" s="35" t="s">
        <v>179</v>
      </c>
      <c r="B38" s="42"/>
      <c r="C38" s="43"/>
      <c r="D38" s="43"/>
      <c r="E38" s="45" t="s">
        <v>1637</v>
      </c>
      <c r="F38" s="43"/>
      <c r="G38" s="43"/>
      <c r="H38" s="43"/>
      <c r="I38" s="43"/>
      <c r="J38" s="44"/>
    </row>
    <row r="39" ht="75">
      <c r="A39" s="35" t="s">
        <v>181</v>
      </c>
      <c r="B39" s="42"/>
      <c r="C39" s="43"/>
      <c r="D39" s="43"/>
      <c r="E39" s="37" t="s">
        <v>417</v>
      </c>
      <c r="F39" s="43"/>
      <c r="G39" s="43"/>
      <c r="H39" s="43"/>
      <c r="I39" s="43"/>
      <c r="J39" s="44"/>
    </row>
    <row r="40">
      <c r="A40" s="29" t="s">
        <v>168</v>
      </c>
      <c r="B40" s="30"/>
      <c r="C40" s="31" t="s">
        <v>259</v>
      </c>
      <c r="D40" s="32"/>
      <c r="E40" s="29" t="s">
        <v>260</v>
      </c>
      <c r="F40" s="32"/>
      <c r="G40" s="32"/>
      <c r="H40" s="32"/>
      <c r="I40" s="33">
        <f>SUMIFS(I41:I44,A41:A44,"P")</f>
        <v>0</v>
      </c>
      <c r="J40" s="34"/>
    </row>
    <row r="41">
      <c r="A41" s="35" t="s">
        <v>171</v>
      </c>
      <c r="B41" s="35">
        <v>8</v>
      </c>
      <c r="C41" s="36" t="s">
        <v>432</v>
      </c>
      <c r="D41" s="35" t="s">
        <v>173</v>
      </c>
      <c r="E41" s="37" t="s">
        <v>433</v>
      </c>
      <c r="F41" s="38" t="s">
        <v>303</v>
      </c>
      <c r="G41" s="39">
        <v>31.454999999999998</v>
      </c>
      <c r="H41" s="40">
        <v>0</v>
      </c>
      <c r="I41" s="40">
        <f>ROUND(G41*H41,P4)</f>
        <v>0</v>
      </c>
      <c r="J41" s="38" t="s">
        <v>271</v>
      </c>
      <c r="O41" s="41">
        <f>I41*0.21</f>
        <v>0</v>
      </c>
      <c r="P41">
        <v>3</v>
      </c>
    </row>
    <row r="42" ht="75">
      <c r="A42" s="35" t="s">
        <v>177</v>
      </c>
      <c r="B42" s="42"/>
      <c r="C42" s="43"/>
      <c r="D42" s="43"/>
      <c r="E42" s="37" t="s">
        <v>434</v>
      </c>
      <c r="F42" s="43"/>
      <c r="G42" s="43"/>
      <c r="H42" s="43"/>
      <c r="I42" s="43"/>
      <c r="J42" s="44"/>
    </row>
    <row r="43">
      <c r="A43" s="35" t="s">
        <v>179</v>
      </c>
      <c r="B43" s="42"/>
      <c r="C43" s="43"/>
      <c r="D43" s="43"/>
      <c r="E43" s="45" t="s">
        <v>1638</v>
      </c>
      <c r="F43" s="43"/>
      <c r="G43" s="43"/>
      <c r="H43" s="43"/>
      <c r="I43" s="43"/>
      <c r="J43" s="44"/>
    </row>
    <row r="44" ht="150">
      <c r="A44" s="35" t="s">
        <v>181</v>
      </c>
      <c r="B44" s="42"/>
      <c r="C44" s="43"/>
      <c r="D44" s="43"/>
      <c r="E44" s="37" t="s">
        <v>435</v>
      </c>
      <c r="F44" s="43"/>
      <c r="G44" s="43"/>
      <c r="H44" s="43"/>
      <c r="I44" s="43"/>
      <c r="J44" s="44"/>
    </row>
    <row r="45">
      <c r="A45" s="29" t="s">
        <v>168</v>
      </c>
      <c r="B45" s="30"/>
      <c r="C45" s="31" t="s">
        <v>462</v>
      </c>
      <c r="D45" s="32"/>
      <c r="E45" s="29" t="s">
        <v>56</v>
      </c>
      <c r="F45" s="32"/>
      <c r="G45" s="32"/>
      <c r="H45" s="32"/>
      <c r="I45" s="33">
        <f>SUMIFS(I46:I69,A46:A69,"P")</f>
        <v>0</v>
      </c>
      <c r="J45" s="34"/>
    </row>
    <row r="46">
      <c r="A46" s="35" t="s">
        <v>171</v>
      </c>
      <c r="B46" s="35">
        <v>9</v>
      </c>
      <c r="C46" s="36" t="s">
        <v>468</v>
      </c>
      <c r="D46" s="35" t="s">
        <v>173</v>
      </c>
      <c r="E46" s="37" t="s">
        <v>469</v>
      </c>
      <c r="F46" s="38" t="s">
        <v>303</v>
      </c>
      <c r="G46" s="39">
        <v>29.125</v>
      </c>
      <c r="H46" s="40">
        <v>0</v>
      </c>
      <c r="I46" s="40">
        <f>ROUND(G46*H46,P4)</f>
        <v>0</v>
      </c>
      <c r="J46" s="38" t="s">
        <v>176</v>
      </c>
      <c r="O46" s="41">
        <f>I46*0.21</f>
        <v>0</v>
      </c>
      <c r="P46">
        <v>3</v>
      </c>
    </row>
    <row r="47">
      <c r="A47" s="35" t="s">
        <v>177</v>
      </c>
      <c r="B47" s="42"/>
      <c r="C47" s="43"/>
      <c r="D47" s="43"/>
      <c r="E47" s="37" t="s">
        <v>1150</v>
      </c>
      <c r="F47" s="43"/>
      <c r="G47" s="43"/>
      <c r="H47" s="43"/>
      <c r="I47" s="43"/>
      <c r="J47" s="44"/>
    </row>
    <row r="48">
      <c r="A48" s="35" t="s">
        <v>179</v>
      </c>
      <c r="B48" s="42"/>
      <c r="C48" s="43"/>
      <c r="D48" s="43"/>
      <c r="E48" s="45" t="s">
        <v>1639</v>
      </c>
      <c r="F48" s="43"/>
      <c r="G48" s="43"/>
      <c r="H48" s="43"/>
      <c r="I48" s="43"/>
      <c r="J48" s="44"/>
    </row>
    <row r="49" ht="90">
      <c r="A49" s="35" t="s">
        <v>181</v>
      </c>
      <c r="B49" s="42"/>
      <c r="C49" s="43"/>
      <c r="D49" s="43"/>
      <c r="E49" s="37" t="s">
        <v>467</v>
      </c>
      <c r="F49" s="43"/>
      <c r="G49" s="43"/>
      <c r="H49" s="43"/>
      <c r="I49" s="43"/>
      <c r="J49" s="44"/>
    </row>
    <row r="50" ht="30">
      <c r="A50" s="35" t="s">
        <v>171</v>
      </c>
      <c r="B50" s="35">
        <v>10</v>
      </c>
      <c r="C50" s="36" t="s">
        <v>1152</v>
      </c>
      <c r="D50" s="35" t="s">
        <v>173</v>
      </c>
      <c r="E50" s="37" t="s">
        <v>1153</v>
      </c>
      <c r="F50" s="38" t="s">
        <v>303</v>
      </c>
      <c r="G50" s="39">
        <v>23.300000000000001</v>
      </c>
      <c r="H50" s="40">
        <v>0</v>
      </c>
      <c r="I50" s="40">
        <f>ROUND(G50*H50,P4)</f>
        <v>0</v>
      </c>
      <c r="J50" s="38" t="s">
        <v>176</v>
      </c>
      <c r="O50" s="41">
        <f>I50*0.21</f>
        <v>0</v>
      </c>
      <c r="P50">
        <v>3</v>
      </c>
    </row>
    <row r="51">
      <c r="A51" s="35" t="s">
        <v>177</v>
      </c>
      <c r="B51" s="42"/>
      <c r="C51" s="43"/>
      <c r="D51" s="43"/>
      <c r="E51" s="37" t="s">
        <v>1154</v>
      </c>
      <c r="F51" s="43"/>
      <c r="G51" s="43"/>
      <c r="H51" s="43"/>
      <c r="I51" s="43"/>
      <c r="J51" s="44"/>
    </row>
    <row r="52">
      <c r="A52" s="35" t="s">
        <v>179</v>
      </c>
      <c r="B52" s="42"/>
      <c r="C52" s="43"/>
      <c r="D52" s="43"/>
      <c r="E52" s="45" t="s">
        <v>1640</v>
      </c>
      <c r="F52" s="43"/>
      <c r="G52" s="43"/>
      <c r="H52" s="43"/>
      <c r="I52" s="43"/>
      <c r="J52" s="44"/>
    </row>
    <row r="53" ht="150">
      <c r="A53" s="35" t="s">
        <v>181</v>
      </c>
      <c r="B53" s="42"/>
      <c r="C53" s="43"/>
      <c r="D53" s="43"/>
      <c r="E53" s="37" t="s">
        <v>1156</v>
      </c>
      <c r="F53" s="43"/>
      <c r="G53" s="43"/>
      <c r="H53" s="43"/>
      <c r="I53" s="43"/>
      <c r="J53" s="44"/>
    </row>
    <row r="54">
      <c r="A54" s="35" t="s">
        <v>171</v>
      </c>
      <c r="B54" s="35">
        <v>11</v>
      </c>
      <c r="C54" s="36" t="s">
        <v>472</v>
      </c>
      <c r="D54" s="35" t="s">
        <v>173</v>
      </c>
      <c r="E54" s="37" t="s">
        <v>473</v>
      </c>
      <c r="F54" s="38" t="s">
        <v>303</v>
      </c>
      <c r="G54" s="39">
        <v>17.699999999999999</v>
      </c>
      <c r="H54" s="40">
        <v>0</v>
      </c>
      <c r="I54" s="40">
        <f>ROUND(G54*H54,P4)</f>
        <v>0</v>
      </c>
      <c r="J54" s="38" t="s">
        <v>271</v>
      </c>
      <c r="O54" s="41">
        <f>I54*0.21</f>
        <v>0</v>
      </c>
      <c r="P54">
        <v>3</v>
      </c>
    </row>
    <row r="55">
      <c r="A55" s="35" t="s">
        <v>177</v>
      </c>
      <c r="B55" s="42"/>
      <c r="C55" s="43"/>
      <c r="D55" s="43"/>
      <c r="E55" s="37" t="s">
        <v>474</v>
      </c>
      <c r="F55" s="43"/>
      <c r="G55" s="43"/>
      <c r="H55" s="43"/>
      <c r="I55" s="43"/>
      <c r="J55" s="44"/>
    </row>
    <row r="56">
      <c r="A56" s="35" t="s">
        <v>179</v>
      </c>
      <c r="B56" s="42"/>
      <c r="C56" s="43"/>
      <c r="D56" s="43"/>
      <c r="E56" s="45" t="s">
        <v>1641</v>
      </c>
      <c r="F56" s="43"/>
      <c r="G56" s="43"/>
      <c r="H56" s="43"/>
      <c r="I56" s="43"/>
      <c r="J56" s="44"/>
    </row>
    <row r="57" ht="120">
      <c r="A57" s="35" t="s">
        <v>181</v>
      </c>
      <c r="B57" s="42"/>
      <c r="C57" s="43"/>
      <c r="D57" s="43"/>
      <c r="E57" s="37" t="s">
        <v>476</v>
      </c>
      <c r="F57" s="43"/>
      <c r="G57" s="43"/>
      <c r="H57" s="43"/>
      <c r="I57" s="43"/>
      <c r="J57" s="44"/>
    </row>
    <row r="58">
      <c r="A58" s="35" t="s">
        <v>171</v>
      </c>
      <c r="B58" s="35">
        <v>12</v>
      </c>
      <c r="C58" s="36" t="s">
        <v>477</v>
      </c>
      <c r="D58" s="35" t="s">
        <v>173</v>
      </c>
      <c r="E58" s="37" t="s">
        <v>478</v>
      </c>
      <c r="F58" s="38" t="s">
        <v>303</v>
      </c>
      <c r="G58" s="39">
        <v>26.795000000000002</v>
      </c>
      <c r="H58" s="40">
        <v>0</v>
      </c>
      <c r="I58" s="40">
        <f>ROUND(G58*H58,P4)</f>
        <v>0</v>
      </c>
      <c r="J58" s="38" t="s">
        <v>176</v>
      </c>
      <c r="O58" s="41">
        <f>I58*0.21</f>
        <v>0</v>
      </c>
      <c r="P58">
        <v>3</v>
      </c>
    </row>
    <row r="59" ht="30">
      <c r="A59" s="35" t="s">
        <v>177</v>
      </c>
      <c r="B59" s="42"/>
      <c r="C59" s="43"/>
      <c r="D59" s="43"/>
      <c r="E59" s="37" t="s">
        <v>479</v>
      </c>
      <c r="F59" s="43"/>
      <c r="G59" s="43"/>
      <c r="H59" s="43"/>
      <c r="I59" s="43"/>
      <c r="J59" s="44"/>
    </row>
    <row r="60">
      <c r="A60" s="35" t="s">
        <v>179</v>
      </c>
      <c r="B60" s="42"/>
      <c r="C60" s="43"/>
      <c r="D60" s="43"/>
      <c r="E60" s="45" t="s">
        <v>1642</v>
      </c>
      <c r="F60" s="43"/>
      <c r="G60" s="43"/>
      <c r="H60" s="43"/>
      <c r="I60" s="43"/>
      <c r="J60" s="44"/>
    </row>
    <row r="61" ht="120">
      <c r="A61" s="35" t="s">
        <v>181</v>
      </c>
      <c r="B61" s="42"/>
      <c r="C61" s="43"/>
      <c r="D61" s="43"/>
      <c r="E61" s="37" t="s">
        <v>481</v>
      </c>
      <c r="F61" s="43"/>
      <c r="G61" s="43"/>
      <c r="H61" s="43"/>
      <c r="I61" s="43"/>
      <c r="J61" s="44"/>
    </row>
    <row r="62">
      <c r="A62" s="35" t="s">
        <v>171</v>
      </c>
      <c r="B62" s="35">
        <v>13</v>
      </c>
      <c r="C62" s="36" t="s">
        <v>1159</v>
      </c>
      <c r="D62" s="35" t="s">
        <v>173</v>
      </c>
      <c r="E62" s="37" t="s">
        <v>1160</v>
      </c>
      <c r="F62" s="38" t="s">
        <v>303</v>
      </c>
      <c r="G62" s="39">
        <v>23.300000000000001</v>
      </c>
      <c r="H62" s="40">
        <v>0</v>
      </c>
      <c r="I62" s="40">
        <f>ROUND(G62*H62,P4)</f>
        <v>0</v>
      </c>
      <c r="J62" s="38" t="s">
        <v>176</v>
      </c>
      <c r="O62" s="41">
        <f>I62*0.21</f>
        <v>0</v>
      </c>
      <c r="P62">
        <v>3</v>
      </c>
    </row>
    <row r="63" ht="45">
      <c r="A63" s="35" t="s">
        <v>177</v>
      </c>
      <c r="B63" s="42"/>
      <c r="C63" s="43"/>
      <c r="D63" s="43"/>
      <c r="E63" s="37" t="s">
        <v>1161</v>
      </c>
      <c r="F63" s="43"/>
      <c r="G63" s="43"/>
      <c r="H63" s="43"/>
      <c r="I63" s="43"/>
      <c r="J63" s="44"/>
    </row>
    <row r="64">
      <c r="A64" s="35" t="s">
        <v>179</v>
      </c>
      <c r="B64" s="42"/>
      <c r="C64" s="43"/>
      <c r="D64" s="43"/>
      <c r="E64" s="45" t="s">
        <v>1643</v>
      </c>
      <c r="F64" s="43"/>
      <c r="G64" s="43"/>
      <c r="H64" s="43"/>
      <c r="I64" s="43"/>
      <c r="J64" s="44"/>
    </row>
    <row r="65" ht="120">
      <c r="A65" s="35" t="s">
        <v>181</v>
      </c>
      <c r="B65" s="42"/>
      <c r="C65" s="43"/>
      <c r="D65" s="43"/>
      <c r="E65" s="37" t="s">
        <v>1163</v>
      </c>
      <c r="F65" s="43"/>
      <c r="G65" s="43"/>
      <c r="H65" s="43"/>
      <c r="I65" s="43"/>
      <c r="J65" s="44"/>
    </row>
    <row r="66">
      <c r="A66" s="35" t="s">
        <v>171</v>
      </c>
      <c r="B66" s="35">
        <v>14</v>
      </c>
      <c r="C66" s="36" t="s">
        <v>499</v>
      </c>
      <c r="D66" s="35" t="s">
        <v>173</v>
      </c>
      <c r="E66" s="37" t="s">
        <v>500</v>
      </c>
      <c r="F66" s="38" t="s">
        <v>303</v>
      </c>
      <c r="G66" s="39">
        <v>26.795000000000002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 ht="30">
      <c r="A67" s="35" t="s">
        <v>177</v>
      </c>
      <c r="B67" s="42"/>
      <c r="C67" s="43"/>
      <c r="D67" s="43"/>
      <c r="E67" s="37" t="s">
        <v>1164</v>
      </c>
      <c r="F67" s="43"/>
      <c r="G67" s="43"/>
      <c r="H67" s="43"/>
      <c r="I67" s="43"/>
      <c r="J67" s="44"/>
    </row>
    <row r="68">
      <c r="A68" s="35" t="s">
        <v>179</v>
      </c>
      <c r="B68" s="42"/>
      <c r="C68" s="43"/>
      <c r="D68" s="43"/>
      <c r="E68" s="45" t="s">
        <v>1642</v>
      </c>
      <c r="F68" s="43"/>
      <c r="G68" s="43"/>
      <c r="H68" s="43"/>
      <c r="I68" s="43"/>
      <c r="J68" s="44"/>
    </row>
    <row r="69" ht="75">
      <c r="A69" s="35" t="s">
        <v>181</v>
      </c>
      <c r="B69" s="46"/>
      <c r="C69" s="47"/>
      <c r="D69" s="47"/>
      <c r="E69" s="37" t="s">
        <v>503</v>
      </c>
      <c r="F69" s="47"/>
      <c r="G69" s="47"/>
      <c r="H69" s="47"/>
      <c r="I69" s="47"/>
      <c r="J69" s="48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98</v>
      </c>
      <c r="I3" s="23">
        <f>SUMIFS(I10:I79,A10:A79,"SD")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1519</v>
      </c>
      <c r="D4" s="20"/>
      <c r="E4" s="21" t="s">
        <v>1520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234</v>
      </c>
      <c r="C5" s="19" t="s">
        <v>100</v>
      </c>
      <c r="D5" s="20"/>
      <c r="E5" s="21" t="s">
        <v>1644</v>
      </c>
      <c r="F5" s="15"/>
      <c r="G5" s="15"/>
      <c r="H5" s="15"/>
      <c r="I5" s="15"/>
      <c r="J5" s="17"/>
      <c r="O5">
        <v>0.20999999999999999</v>
      </c>
    </row>
    <row r="6">
      <c r="A6" s="3" t="s">
        <v>1252</v>
      </c>
      <c r="B6" s="18" t="s">
        <v>156</v>
      </c>
      <c r="C6" s="19" t="s">
        <v>98</v>
      </c>
      <c r="D6" s="20"/>
      <c r="E6" s="21" t="s">
        <v>99</v>
      </c>
      <c r="F6" s="15"/>
      <c r="G6" s="15"/>
      <c r="H6" s="15"/>
      <c r="I6" s="15"/>
      <c r="J6" s="17"/>
    </row>
    <row r="7">
      <c r="A7" s="24" t="s">
        <v>157</v>
      </c>
      <c r="B7" s="25" t="s">
        <v>158</v>
      </c>
      <c r="C7" s="7" t="s">
        <v>159</v>
      </c>
      <c r="D7" s="7" t="s">
        <v>160</v>
      </c>
      <c r="E7" s="7" t="s">
        <v>161</v>
      </c>
      <c r="F7" s="7" t="s">
        <v>162</v>
      </c>
      <c r="G7" s="7" t="s">
        <v>163</v>
      </c>
      <c r="H7" s="7" t="s">
        <v>164</v>
      </c>
      <c r="I7" s="7"/>
      <c r="J7" s="26" t="s">
        <v>165</v>
      </c>
    </row>
    <row r="8">
      <c r="A8" s="24"/>
      <c r="B8" s="25"/>
      <c r="C8" s="7"/>
      <c r="D8" s="7"/>
      <c r="E8" s="7"/>
      <c r="F8" s="7"/>
      <c r="G8" s="7"/>
      <c r="H8" s="7" t="s">
        <v>166</v>
      </c>
      <c r="I8" s="7" t="s">
        <v>167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168</v>
      </c>
      <c r="B10" s="30"/>
      <c r="C10" s="31" t="s">
        <v>237</v>
      </c>
      <c r="D10" s="32"/>
      <c r="E10" s="29" t="s">
        <v>238</v>
      </c>
      <c r="F10" s="32"/>
      <c r="G10" s="32"/>
      <c r="H10" s="32"/>
      <c r="I10" s="33">
        <f>SUMIFS(I11:I26,A11:A26,"P")</f>
        <v>0</v>
      </c>
      <c r="J10" s="34"/>
    </row>
    <row r="11">
      <c r="A11" s="35" t="s">
        <v>171</v>
      </c>
      <c r="B11" s="35">
        <v>1</v>
      </c>
      <c r="C11" s="36" t="s">
        <v>239</v>
      </c>
      <c r="D11" s="35" t="s">
        <v>173</v>
      </c>
      <c r="E11" s="37" t="s">
        <v>240</v>
      </c>
      <c r="F11" s="38" t="s">
        <v>241</v>
      </c>
      <c r="G11" s="39">
        <v>3.0579999999999998</v>
      </c>
      <c r="H11" s="40">
        <v>0</v>
      </c>
      <c r="I11" s="40">
        <f>ROUND(G11*H11,P4)</f>
        <v>0</v>
      </c>
      <c r="J11" s="38" t="s">
        <v>176</v>
      </c>
      <c r="O11" s="41">
        <f>I11*0.21</f>
        <v>0</v>
      </c>
      <c r="P11">
        <v>3</v>
      </c>
    </row>
    <row r="12">
      <c r="A12" s="35" t="s">
        <v>177</v>
      </c>
      <c r="B12" s="42"/>
      <c r="C12" s="43"/>
      <c r="D12" s="43"/>
      <c r="E12" s="37" t="s">
        <v>242</v>
      </c>
      <c r="F12" s="43"/>
      <c r="G12" s="43"/>
      <c r="H12" s="43"/>
      <c r="I12" s="43"/>
      <c r="J12" s="44"/>
    </row>
    <row r="13" ht="30">
      <c r="A13" s="35" t="s">
        <v>179</v>
      </c>
      <c r="B13" s="42"/>
      <c r="C13" s="43"/>
      <c r="D13" s="43"/>
      <c r="E13" s="45" t="s">
        <v>1645</v>
      </c>
      <c r="F13" s="43"/>
      <c r="G13" s="43"/>
      <c r="H13" s="43"/>
      <c r="I13" s="43"/>
      <c r="J13" s="44"/>
    </row>
    <row r="14" ht="409.5">
      <c r="A14" s="35" t="s">
        <v>181</v>
      </c>
      <c r="B14" s="42"/>
      <c r="C14" s="43"/>
      <c r="D14" s="43"/>
      <c r="E14" s="37" t="s">
        <v>244</v>
      </c>
      <c r="F14" s="43"/>
      <c r="G14" s="43"/>
      <c r="H14" s="43"/>
      <c r="I14" s="43"/>
      <c r="J14" s="44"/>
    </row>
    <row r="15">
      <c r="A15" s="35" t="s">
        <v>171</v>
      </c>
      <c r="B15" s="35">
        <v>2</v>
      </c>
      <c r="C15" s="36" t="s">
        <v>245</v>
      </c>
      <c r="D15" s="35" t="s">
        <v>173</v>
      </c>
      <c r="E15" s="37" t="s">
        <v>246</v>
      </c>
      <c r="F15" s="38" t="s">
        <v>241</v>
      </c>
      <c r="G15" s="39">
        <v>3.0579999999999998</v>
      </c>
      <c r="H15" s="40">
        <v>0</v>
      </c>
      <c r="I15" s="40">
        <f>ROUND(G15*H15,P4)</f>
        <v>0</v>
      </c>
      <c r="J15" s="38" t="s">
        <v>176</v>
      </c>
      <c r="O15" s="41">
        <f>I15*0.21</f>
        <v>0</v>
      </c>
      <c r="P15">
        <v>3</v>
      </c>
    </row>
    <row r="16">
      <c r="A16" s="35" t="s">
        <v>177</v>
      </c>
      <c r="B16" s="42"/>
      <c r="C16" s="43"/>
      <c r="D16" s="43"/>
      <c r="E16" s="37" t="s">
        <v>247</v>
      </c>
      <c r="F16" s="43"/>
      <c r="G16" s="43"/>
      <c r="H16" s="43"/>
      <c r="I16" s="43"/>
      <c r="J16" s="44"/>
    </row>
    <row r="17">
      <c r="A17" s="35" t="s">
        <v>179</v>
      </c>
      <c r="B17" s="42"/>
      <c r="C17" s="43"/>
      <c r="D17" s="43"/>
      <c r="E17" s="45" t="s">
        <v>1646</v>
      </c>
      <c r="F17" s="43"/>
      <c r="G17" s="43"/>
      <c r="H17" s="43"/>
      <c r="I17" s="43"/>
      <c r="J17" s="44"/>
    </row>
    <row r="18" ht="270">
      <c r="A18" s="35" t="s">
        <v>181</v>
      </c>
      <c r="B18" s="42"/>
      <c r="C18" s="43"/>
      <c r="D18" s="43"/>
      <c r="E18" s="37" t="s">
        <v>248</v>
      </c>
      <c r="F18" s="43"/>
      <c r="G18" s="43"/>
      <c r="H18" s="43"/>
      <c r="I18" s="43"/>
      <c r="J18" s="44"/>
    </row>
    <row r="19">
      <c r="A19" s="35" t="s">
        <v>171</v>
      </c>
      <c r="B19" s="35">
        <v>3</v>
      </c>
      <c r="C19" s="36" t="s">
        <v>249</v>
      </c>
      <c r="D19" s="35" t="s">
        <v>173</v>
      </c>
      <c r="E19" s="37" t="s">
        <v>250</v>
      </c>
      <c r="F19" s="38" t="s">
        <v>241</v>
      </c>
      <c r="G19" s="39">
        <v>4.25</v>
      </c>
      <c r="H19" s="40">
        <v>0</v>
      </c>
      <c r="I19" s="40">
        <f>ROUND(G19*H19,P4)</f>
        <v>0</v>
      </c>
      <c r="J19" s="38" t="s">
        <v>176</v>
      </c>
      <c r="O19" s="41">
        <f>I19*0.21</f>
        <v>0</v>
      </c>
      <c r="P19">
        <v>3</v>
      </c>
    </row>
    <row r="20">
      <c r="A20" s="35" t="s">
        <v>177</v>
      </c>
      <c r="B20" s="42"/>
      <c r="C20" s="43"/>
      <c r="D20" s="43"/>
      <c r="E20" s="37" t="s">
        <v>251</v>
      </c>
      <c r="F20" s="43"/>
      <c r="G20" s="43"/>
      <c r="H20" s="43"/>
      <c r="I20" s="43"/>
      <c r="J20" s="44"/>
    </row>
    <row r="21" ht="30">
      <c r="A21" s="35" t="s">
        <v>179</v>
      </c>
      <c r="B21" s="42"/>
      <c r="C21" s="43"/>
      <c r="D21" s="43"/>
      <c r="E21" s="45" t="s">
        <v>1255</v>
      </c>
      <c r="F21" s="43"/>
      <c r="G21" s="43"/>
      <c r="H21" s="43"/>
      <c r="I21" s="43"/>
      <c r="J21" s="44"/>
    </row>
    <row r="22" ht="330">
      <c r="A22" s="35" t="s">
        <v>181</v>
      </c>
      <c r="B22" s="42"/>
      <c r="C22" s="43"/>
      <c r="D22" s="43"/>
      <c r="E22" s="37" t="s">
        <v>253</v>
      </c>
      <c r="F22" s="43"/>
      <c r="G22" s="43"/>
      <c r="H22" s="43"/>
      <c r="I22" s="43"/>
      <c r="J22" s="44"/>
    </row>
    <row r="23">
      <c r="A23" s="35" t="s">
        <v>171</v>
      </c>
      <c r="B23" s="35">
        <v>4</v>
      </c>
      <c r="C23" s="36" t="s">
        <v>254</v>
      </c>
      <c r="D23" s="35" t="s">
        <v>173</v>
      </c>
      <c r="E23" s="37" t="s">
        <v>255</v>
      </c>
      <c r="F23" s="38" t="s">
        <v>241</v>
      </c>
      <c r="G23" s="39">
        <v>12.038</v>
      </c>
      <c r="H23" s="40">
        <v>0</v>
      </c>
      <c r="I23" s="40">
        <f>ROUND(G23*H23,P4)</f>
        <v>0</v>
      </c>
      <c r="J23" s="38" t="s">
        <v>176</v>
      </c>
      <c r="O23" s="41">
        <f>I23*0.21</f>
        <v>0</v>
      </c>
      <c r="P23">
        <v>3</v>
      </c>
    </row>
    <row r="24" ht="30">
      <c r="A24" s="35" t="s">
        <v>177</v>
      </c>
      <c r="B24" s="42"/>
      <c r="C24" s="43"/>
      <c r="D24" s="43"/>
      <c r="E24" s="37" t="s">
        <v>256</v>
      </c>
      <c r="F24" s="43"/>
      <c r="G24" s="43"/>
      <c r="H24" s="43"/>
      <c r="I24" s="43"/>
      <c r="J24" s="44"/>
    </row>
    <row r="25">
      <c r="A25" s="35" t="s">
        <v>179</v>
      </c>
      <c r="B25" s="42"/>
      <c r="C25" s="43"/>
      <c r="D25" s="43"/>
      <c r="E25" s="45" t="s">
        <v>1647</v>
      </c>
      <c r="F25" s="43"/>
      <c r="G25" s="43"/>
      <c r="H25" s="43"/>
      <c r="I25" s="43"/>
      <c r="J25" s="44"/>
    </row>
    <row r="26" ht="409.5">
      <c r="A26" s="35" t="s">
        <v>181</v>
      </c>
      <c r="B26" s="42"/>
      <c r="C26" s="43"/>
      <c r="D26" s="43"/>
      <c r="E26" s="37" t="s">
        <v>258</v>
      </c>
      <c r="F26" s="43"/>
      <c r="G26" s="43"/>
      <c r="H26" s="43"/>
      <c r="I26" s="43"/>
      <c r="J26" s="44"/>
    </row>
    <row r="27">
      <c r="A27" s="29" t="s">
        <v>168</v>
      </c>
      <c r="B27" s="30"/>
      <c r="C27" s="31" t="s">
        <v>259</v>
      </c>
      <c r="D27" s="32"/>
      <c r="E27" s="29" t="s">
        <v>260</v>
      </c>
      <c r="F27" s="32"/>
      <c r="G27" s="32"/>
      <c r="H27" s="32"/>
      <c r="I27" s="33">
        <f>SUMIFS(I28:I31,A28:A31,"P")</f>
        <v>0</v>
      </c>
      <c r="J27" s="34"/>
    </row>
    <row r="28">
      <c r="A28" s="35" t="s">
        <v>171</v>
      </c>
      <c r="B28" s="35">
        <v>5</v>
      </c>
      <c r="C28" s="36" t="s">
        <v>261</v>
      </c>
      <c r="D28" s="35" t="s">
        <v>173</v>
      </c>
      <c r="E28" s="37" t="s">
        <v>262</v>
      </c>
      <c r="F28" s="38" t="s">
        <v>263</v>
      </c>
      <c r="G28" s="39">
        <v>0.014</v>
      </c>
      <c r="H28" s="40">
        <v>0</v>
      </c>
      <c r="I28" s="40">
        <f>ROUND(G28*H28,P4)</f>
        <v>0</v>
      </c>
      <c r="J28" s="38" t="s">
        <v>176</v>
      </c>
      <c r="O28" s="41">
        <f>I28*0.21</f>
        <v>0</v>
      </c>
      <c r="P28">
        <v>3</v>
      </c>
    </row>
    <row r="29" ht="30">
      <c r="A29" s="35" t="s">
        <v>177</v>
      </c>
      <c r="B29" s="42"/>
      <c r="C29" s="43"/>
      <c r="D29" s="43"/>
      <c r="E29" s="37" t="s">
        <v>264</v>
      </c>
      <c r="F29" s="43"/>
      <c r="G29" s="43"/>
      <c r="H29" s="43"/>
      <c r="I29" s="43"/>
      <c r="J29" s="44"/>
    </row>
    <row r="30" ht="30">
      <c r="A30" s="35" t="s">
        <v>179</v>
      </c>
      <c r="B30" s="42"/>
      <c r="C30" s="43"/>
      <c r="D30" s="43"/>
      <c r="E30" s="45" t="s">
        <v>265</v>
      </c>
      <c r="F30" s="43"/>
      <c r="G30" s="43"/>
      <c r="H30" s="43"/>
      <c r="I30" s="43"/>
      <c r="J30" s="44"/>
    </row>
    <row r="31" ht="375">
      <c r="A31" s="35" t="s">
        <v>181</v>
      </c>
      <c r="B31" s="42"/>
      <c r="C31" s="43"/>
      <c r="D31" s="43"/>
      <c r="E31" s="37" t="s">
        <v>266</v>
      </c>
      <c r="F31" s="43"/>
      <c r="G31" s="43"/>
      <c r="H31" s="43"/>
      <c r="I31" s="43"/>
      <c r="J31" s="44"/>
    </row>
    <row r="32">
      <c r="A32" s="29" t="s">
        <v>168</v>
      </c>
      <c r="B32" s="30"/>
      <c r="C32" s="31" t="s">
        <v>267</v>
      </c>
      <c r="D32" s="32"/>
      <c r="E32" s="29" t="s">
        <v>268</v>
      </c>
      <c r="F32" s="32"/>
      <c r="G32" s="32"/>
      <c r="H32" s="32"/>
      <c r="I32" s="33">
        <f>SUMIFS(I33:I60,A33:A60,"P")</f>
        <v>0</v>
      </c>
      <c r="J32" s="34"/>
    </row>
    <row r="33">
      <c r="A33" s="35" t="s">
        <v>171</v>
      </c>
      <c r="B33" s="35">
        <v>6</v>
      </c>
      <c r="C33" s="36" t="s">
        <v>269</v>
      </c>
      <c r="D33" s="35" t="s">
        <v>173</v>
      </c>
      <c r="E33" s="37" t="s">
        <v>270</v>
      </c>
      <c r="F33" s="38" t="s">
        <v>241</v>
      </c>
      <c r="G33" s="39">
        <v>0.081000000000000003</v>
      </c>
      <c r="H33" s="40">
        <v>0</v>
      </c>
      <c r="I33" s="40">
        <f>ROUND(G33*H33,P4)</f>
        <v>0</v>
      </c>
      <c r="J33" s="38" t="s">
        <v>271</v>
      </c>
      <c r="O33" s="41">
        <f>I33*0.21</f>
        <v>0</v>
      </c>
      <c r="P33">
        <v>3</v>
      </c>
    </row>
    <row r="34">
      <c r="A34" s="35" t="s">
        <v>177</v>
      </c>
      <c r="B34" s="42"/>
      <c r="C34" s="43"/>
      <c r="D34" s="43"/>
      <c r="E34" s="37" t="s">
        <v>272</v>
      </c>
      <c r="F34" s="43"/>
      <c r="G34" s="43"/>
      <c r="H34" s="43"/>
      <c r="I34" s="43"/>
      <c r="J34" s="44"/>
    </row>
    <row r="35">
      <c r="A35" s="35" t="s">
        <v>179</v>
      </c>
      <c r="B35" s="42"/>
      <c r="C35" s="43"/>
      <c r="D35" s="43"/>
      <c r="E35" s="45" t="s">
        <v>1488</v>
      </c>
      <c r="F35" s="43"/>
      <c r="G35" s="43"/>
      <c r="H35" s="43"/>
      <c r="I35" s="43"/>
      <c r="J35" s="44"/>
    </row>
    <row r="36" ht="345">
      <c r="A36" s="35" t="s">
        <v>181</v>
      </c>
      <c r="B36" s="42"/>
      <c r="C36" s="43"/>
      <c r="D36" s="43"/>
      <c r="E36" s="37" t="s">
        <v>274</v>
      </c>
      <c r="F36" s="43"/>
      <c r="G36" s="43"/>
      <c r="H36" s="43"/>
      <c r="I36" s="43"/>
      <c r="J36" s="44"/>
    </row>
    <row r="37">
      <c r="A37" s="35" t="s">
        <v>171</v>
      </c>
      <c r="B37" s="35">
        <v>7</v>
      </c>
      <c r="C37" s="36" t="s">
        <v>275</v>
      </c>
      <c r="D37" s="35" t="s">
        <v>188</v>
      </c>
      <c r="E37" s="37" t="s">
        <v>276</v>
      </c>
      <c r="F37" s="38" t="s">
        <v>241</v>
      </c>
      <c r="G37" s="39">
        <v>0.95099999999999996</v>
      </c>
      <c r="H37" s="40">
        <v>0</v>
      </c>
      <c r="I37" s="40">
        <f>ROUND(G37*H37,P4)</f>
        <v>0</v>
      </c>
      <c r="J37" s="38" t="s">
        <v>271</v>
      </c>
      <c r="O37" s="41">
        <f>I37*0.21</f>
        <v>0</v>
      </c>
      <c r="P37">
        <v>3</v>
      </c>
    </row>
    <row r="38">
      <c r="A38" s="35" t="s">
        <v>177</v>
      </c>
      <c r="B38" s="42"/>
      <c r="C38" s="43"/>
      <c r="D38" s="43"/>
      <c r="E38" s="37" t="s">
        <v>277</v>
      </c>
      <c r="F38" s="43"/>
      <c r="G38" s="43"/>
      <c r="H38" s="43"/>
      <c r="I38" s="43"/>
      <c r="J38" s="44"/>
    </row>
    <row r="39">
      <c r="A39" s="35" t="s">
        <v>179</v>
      </c>
      <c r="B39" s="42"/>
      <c r="C39" s="43"/>
      <c r="D39" s="43"/>
      <c r="E39" s="45" t="s">
        <v>1648</v>
      </c>
      <c r="F39" s="43"/>
      <c r="G39" s="43"/>
      <c r="H39" s="43"/>
      <c r="I39" s="43"/>
      <c r="J39" s="44"/>
    </row>
    <row r="40" ht="409.5">
      <c r="A40" s="35" t="s">
        <v>181</v>
      </c>
      <c r="B40" s="42"/>
      <c r="C40" s="43"/>
      <c r="D40" s="43"/>
      <c r="E40" s="37" t="s">
        <v>279</v>
      </c>
      <c r="F40" s="43"/>
      <c r="G40" s="43"/>
      <c r="H40" s="43"/>
      <c r="I40" s="43"/>
      <c r="J40" s="44"/>
    </row>
    <row r="41">
      <c r="A41" s="35" t="s">
        <v>171</v>
      </c>
      <c r="B41" s="35">
        <v>8</v>
      </c>
      <c r="C41" s="36" t="s">
        <v>275</v>
      </c>
      <c r="D41" s="35" t="s">
        <v>192</v>
      </c>
      <c r="E41" s="37" t="s">
        <v>276</v>
      </c>
      <c r="F41" s="38" t="s">
        <v>241</v>
      </c>
      <c r="G41" s="39">
        <v>0.308</v>
      </c>
      <c r="H41" s="40">
        <v>0</v>
      </c>
      <c r="I41" s="40">
        <f>ROUND(G41*H41,P4)</f>
        <v>0</v>
      </c>
      <c r="J41" s="38" t="s">
        <v>271</v>
      </c>
      <c r="O41" s="41">
        <f>I41*0.21</f>
        <v>0</v>
      </c>
      <c r="P41">
        <v>3</v>
      </c>
    </row>
    <row r="42">
      <c r="A42" s="35" t="s">
        <v>177</v>
      </c>
      <c r="B42" s="42"/>
      <c r="C42" s="43"/>
      <c r="D42" s="43"/>
      <c r="E42" s="37" t="s">
        <v>280</v>
      </c>
      <c r="F42" s="43"/>
      <c r="G42" s="43"/>
      <c r="H42" s="43"/>
      <c r="I42" s="43"/>
      <c r="J42" s="44"/>
    </row>
    <row r="43">
      <c r="A43" s="35" t="s">
        <v>179</v>
      </c>
      <c r="B43" s="42"/>
      <c r="C43" s="43"/>
      <c r="D43" s="43"/>
      <c r="E43" s="45" t="s">
        <v>1259</v>
      </c>
      <c r="F43" s="43"/>
      <c r="G43" s="43"/>
      <c r="H43" s="43"/>
      <c r="I43" s="43"/>
      <c r="J43" s="44"/>
    </row>
    <row r="44" ht="409.5">
      <c r="A44" s="35" t="s">
        <v>181</v>
      </c>
      <c r="B44" s="42"/>
      <c r="C44" s="43"/>
      <c r="D44" s="43"/>
      <c r="E44" s="37" t="s">
        <v>279</v>
      </c>
      <c r="F44" s="43"/>
      <c r="G44" s="43"/>
      <c r="H44" s="43"/>
      <c r="I44" s="43"/>
      <c r="J44" s="44"/>
    </row>
    <row r="45">
      <c r="A45" s="35" t="s">
        <v>171</v>
      </c>
      <c r="B45" s="35">
        <v>9</v>
      </c>
      <c r="C45" s="36" t="s">
        <v>282</v>
      </c>
      <c r="D45" s="35" t="s">
        <v>173</v>
      </c>
      <c r="E45" s="37" t="s">
        <v>283</v>
      </c>
      <c r="F45" s="38" t="s">
        <v>241</v>
      </c>
      <c r="G45" s="39">
        <v>1.2</v>
      </c>
      <c r="H45" s="40">
        <v>0</v>
      </c>
      <c r="I45" s="40">
        <f>ROUND(G45*H45,P4)</f>
        <v>0</v>
      </c>
      <c r="J45" s="38" t="s">
        <v>176</v>
      </c>
      <c r="O45" s="41">
        <f>I45*0.21</f>
        <v>0</v>
      </c>
      <c r="P45">
        <v>3</v>
      </c>
    </row>
    <row r="46">
      <c r="A46" s="35" t="s">
        <v>177</v>
      </c>
      <c r="B46" s="42"/>
      <c r="C46" s="43"/>
      <c r="D46" s="43"/>
      <c r="E46" s="37" t="s">
        <v>284</v>
      </c>
      <c r="F46" s="43"/>
      <c r="G46" s="43"/>
      <c r="H46" s="43"/>
      <c r="I46" s="43"/>
      <c r="J46" s="44"/>
    </row>
    <row r="47">
      <c r="A47" s="35" t="s">
        <v>179</v>
      </c>
      <c r="B47" s="42"/>
      <c r="C47" s="43"/>
      <c r="D47" s="43"/>
      <c r="E47" s="45" t="s">
        <v>1649</v>
      </c>
      <c r="F47" s="43"/>
      <c r="G47" s="43"/>
      <c r="H47" s="43"/>
      <c r="I47" s="43"/>
      <c r="J47" s="44"/>
    </row>
    <row r="48" ht="105">
      <c r="A48" s="35" t="s">
        <v>181</v>
      </c>
      <c r="B48" s="42"/>
      <c r="C48" s="43"/>
      <c r="D48" s="43"/>
      <c r="E48" s="37" t="s">
        <v>286</v>
      </c>
      <c r="F48" s="43"/>
      <c r="G48" s="43"/>
      <c r="H48" s="43"/>
      <c r="I48" s="43"/>
      <c r="J48" s="44"/>
    </row>
    <row r="49">
      <c r="A49" s="35" t="s">
        <v>171</v>
      </c>
      <c r="B49" s="35">
        <v>10</v>
      </c>
      <c r="C49" s="36" t="s">
        <v>287</v>
      </c>
      <c r="D49" s="35" t="s">
        <v>173</v>
      </c>
      <c r="E49" s="37" t="s">
        <v>288</v>
      </c>
      <c r="F49" s="38" t="s">
        <v>241</v>
      </c>
      <c r="G49" s="39">
        <v>2.3999999999999999</v>
      </c>
      <c r="H49" s="40">
        <v>0</v>
      </c>
      <c r="I49" s="40">
        <f>ROUND(G49*H49,P4)</f>
        <v>0</v>
      </c>
      <c r="J49" s="38" t="s">
        <v>176</v>
      </c>
      <c r="O49" s="41">
        <f>I49*0.21</f>
        <v>0</v>
      </c>
      <c r="P49">
        <v>3</v>
      </c>
    </row>
    <row r="50" ht="45">
      <c r="A50" s="35" t="s">
        <v>177</v>
      </c>
      <c r="B50" s="42"/>
      <c r="C50" s="43"/>
      <c r="D50" s="43"/>
      <c r="E50" s="37" t="s">
        <v>289</v>
      </c>
      <c r="F50" s="43"/>
      <c r="G50" s="43"/>
      <c r="H50" s="43"/>
      <c r="I50" s="43"/>
      <c r="J50" s="44"/>
    </row>
    <row r="51">
      <c r="A51" s="35" t="s">
        <v>179</v>
      </c>
      <c r="B51" s="42"/>
      <c r="C51" s="43"/>
      <c r="D51" s="43"/>
      <c r="E51" s="45" t="s">
        <v>1650</v>
      </c>
      <c r="F51" s="43"/>
      <c r="G51" s="43"/>
      <c r="H51" s="43"/>
      <c r="I51" s="43"/>
      <c r="J51" s="44"/>
    </row>
    <row r="52" ht="150">
      <c r="A52" s="35" t="s">
        <v>181</v>
      </c>
      <c r="B52" s="42"/>
      <c r="C52" s="43"/>
      <c r="D52" s="43"/>
      <c r="E52" s="37" t="s">
        <v>291</v>
      </c>
      <c r="F52" s="43"/>
      <c r="G52" s="43"/>
      <c r="H52" s="43"/>
      <c r="I52" s="43"/>
      <c r="J52" s="44"/>
    </row>
    <row r="53">
      <c r="A53" s="35" t="s">
        <v>171</v>
      </c>
      <c r="B53" s="35">
        <v>11</v>
      </c>
      <c r="C53" s="36" t="s">
        <v>292</v>
      </c>
      <c r="D53" s="35" t="s">
        <v>188</v>
      </c>
      <c r="E53" s="37" t="s">
        <v>293</v>
      </c>
      <c r="F53" s="38" t="s">
        <v>241</v>
      </c>
      <c r="G53" s="39">
        <v>1.0580000000000001</v>
      </c>
      <c r="H53" s="40">
        <v>0</v>
      </c>
      <c r="I53" s="40">
        <f>ROUND(G53*H53,P4)</f>
        <v>0</v>
      </c>
      <c r="J53" s="38" t="s">
        <v>271</v>
      </c>
      <c r="O53" s="41">
        <f>I53*0.21</f>
        <v>0</v>
      </c>
      <c r="P53">
        <v>3</v>
      </c>
    </row>
    <row r="54" ht="30">
      <c r="A54" s="35" t="s">
        <v>177</v>
      </c>
      <c r="B54" s="42"/>
      <c r="C54" s="43"/>
      <c r="D54" s="43"/>
      <c r="E54" s="37" t="s">
        <v>1262</v>
      </c>
      <c r="F54" s="43"/>
      <c r="G54" s="43"/>
      <c r="H54" s="43"/>
      <c r="I54" s="43"/>
      <c r="J54" s="44"/>
    </row>
    <row r="55" ht="30">
      <c r="A55" s="35" t="s">
        <v>179</v>
      </c>
      <c r="B55" s="42"/>
      <c r="C55" s="43"/>
      <c r="D55" s="43"/>
      <c r="E55" s="45" t="s">
        <v>1651</v>
      </c>
      <c r="F55" s="43"/>
      <c r="G55" s="43"/>
      <c r="H55" s="43"/>
      <c r="I55" s="43"/>
      <c r="J55" s="44"/>
    </row>
    <row r="56" ht="409.5">
      <c r="A56" s="35" t="s">
        <v>181</v>
      </c>
      <c r="B56" s="42"/>
      <c r="C56" s="43"/>
      <c r="D56" s="43"/>
      <c r="E56" s="37" t="s">
        <v>296</v>
      </c>
      <c r="F56" s="43"/>
      <c r="G56" s="43"/>
      <c r="H56" s="43"/>
      <c r="I56" s="43"/>
      <c r="J56" s="44"/>
    </row>
    <row r="57">
      <c r="A57" s="35" t="s">
        <v>171</v>
      </c>
      <c r="B57" s="35">
        <v>12</v>
      </c>
      <c r="C57" s="36" t="s">
        <v>292</v>
      </c>
      <c r="D57" s="35" t="s">
        <v>192</v>
      </c>
      <c r="E57" s="37" t="s">
        <v>293</v>
      </c>
      <c r="F57" s="38" t="s">
        <v>241</v>
      </c>
      <c r="G57" s="39">
        <v>2</v>
      </c>
      <c r="H57" s="40">
        <v>0</v>
      </c>
      <c r="I57" s="40">
        <f>ROUND(G57*H57,P4)</f>
        <v>0</v>
      </c>
      <c r="J57" s="38" t="s">
        <v>271</v>
      </c>
      <c r="O57" s="41">
        <f>I57*0.21</f>
        <v>0</v>
      </c>
      <c r="P57">
        <v>3</v>
      </c>
    </row>
    <row r="58" ht="30">
      <c r="A58" s="35" t="s">
        <v>177</v>
      </c>
      <c r="B58" s="42"/>
      <c r="C58" s="43"/>
      <c r="D58" s="43"/>
      <c r="E58" s="37" t="s">
        <v>294</v>
      </c>
      <c r="F58" s="43"/>
      <c r="G58" s="43"/>
      <c r="H58" s="43"/>
      <c r="I58" s="43"/>
      <c r="J58" s="44"/>
    </row>
    <row r="59">
      <c r="A59" s="35" t="s">
        <v>179</v>
      </c>
      <c r="B59" s="42"/>
      <c r="C59" s="43"/>
      <c r="D59" s="43"/>
      <c r="E59" s="45" t="s">
        <v>1264</v>
      </c>
      <c r="F59" s="43"/>
      <c r="G59" s="43"/>
      <c r="H59" s="43"/>
      <c r="I59" s="43"/>
      <c r="J59" s="44"/>
    </row>
    <row r="60" ht="409.5">
      <c r="A60" s="35" t="s">
        <v>181</v>
      </c>
      <c r="B60" s="42"/>
      <c r="C60" s="43"/>
      <c r="D60" s="43"/>
      <c r="E60" s="37" t="s">
        <v>296</v>
      </c>
      <c r="F60" s="43"/>
      <c r="G60" s="43"/>
      <c r="H60" s="43"/>
      <c r="I60" s="43"/>
      <c r="J60" s="44"/>
    </row>
    <row r="61">
      <c r="A61" s="29" t="s">
        <v>168</v>
      </c>
      <c r="B61" s="30"/>
      <c r="C61" s="31" t="s">
        <v>299</v>
      </c>
      <c r="D61" s="32"/>
      <c r="E61" s="29" t="s">
        <v>300</v>
      </c>
      <c r="F61" s="32"/>
      <c r="G61" s="32"/>
      <c r="H61" s="32"/>
      <c r="I61" s="33">
        <f>SUMIFS(I62:I69,A62:A69,"P")</f>
        <v>0</v>
      </c>
      <c r="J61" s="34"/>
    </row>
    <row r="62" ht="30">
      <c r="A62" s="35" t="s">
        <v>171</v>
      </c>
      <c r="B62" s="35">
        <v>13</v>
      </c>
      <c r="C62" s="36" t="s">
        <v>301</v>
      </c>
      <c r="D62" s="35" t="s">
        <v>173</v>
      </c>
      <c r="E62" s="37" t="s">
        <v>302</v>
      </c>
      <c r="F62" s="38" t="s">
        <v>303</v>
      </c>
      <c r="G62" s="39">
        <v>21.506</v>
      </c>
      <c r="H62" s="40">
        <v>0</v>
      </c>
      <c r="I62" s="40">
        <f>ROUND(G62*H62,P4)</f>
        <v>0</v>
      </c>
      <c r="J62" s="38" t="s">
        <v>271</v>
      </c>
      <c r="O62" s="41">
        <f>I62*0.21</f>
        <v>0</v>
      </c>
      <c r="P62">
        <v>3</v>
      </c>
    </row>
    <row r="63" ht="30">
      <c r="A63" s="35" t="s">
        <v>177</v>
      </c>
      <c r="B63" s="42"/>
      <c r="C63" s="43"/>
      <c r="D63" s="43"/>
      <c r="E63" s="37" t="s">
        <v>1118</v>
      </c>
      <c r="F63" s="43"/>
      <c r="G63" s="43"/>
      <c r="H63" s="43"/>
      <c r="I63" s="43"/>
      <c r="J63" s="44"/>
    </row>
    <row r="64">
      <c r="A64" s="35" t="s">
        <v>179</v>
      </c>
      <c r="B64" s="42"/>
      <c r="C64" s="43"/>
      <c r="D64" s="43"/>
      <c r="E64" s="45" t="s">
        <v>1652</v>
      </c>
      <c r="F64" s="43"/>
      <c r="G64" s="43"/>
      <c r="H64" s="43"/>
      <c r="I64" s="43"/>
      <c r="J64" s="44"/>
    </row>
    <row r="65" ht="285">
      <c r="A65" s="35" t="s">
        <v>181</v>
      </c>
      <c r="B65" s="42"/>
      <c r="C65" s="43"/>
      <c r="D65" s="43"/>
      <c r="E65" s="37" t="s">
        <v>306</v>
      </c>
      <c r="F65" s="43"/>
      <c r="G65" s="43"/>
      <c r="H65" s="43"/>
      <c r="I65" s="43"/>
      <c r="J65" s="44"/>
    </row>
    <row r="66">
      <c r="A66" s="35" t="s">
        <v>171</v>
      </c>
      <c r="B66" s="35">
        <v>14</v>
      </c>
      <c r="C66" s="36" t="s">
        <v>307</v>
      </c>
      <c r="D66" s="35" t="s">
        <v>173</v>
      </c>
      <c r="E66" s="37" t="s">
        <v>308</v>
      </c>
      <c r="F66" s="38" t="s">
        <v>303</v>
      </c>
      <c r="G66" s="39">
        <v>21.506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>
      <c r="A67" s="35" t="s">
        <v>177</v>
      </c>
      <c r="B67" s="42"/>
      <c r="C67" s="43"/>
      <c r="D67" s="43"/>
      <c r="E67" s="37" t="s">
        <v>309</v>
      </c>
      <c r="F67" s="43"/>
      <c r="G67" s="43"/>
      <c r="H67" s="43"/>
      <c r="I67" s="43"/>
      <c r="J67" s="44"/>
    </row>
    <row r="68">
      <c r="A68" s="35" t="s">
        <v>179</v>
      </c>
      <c r="B68" s="42"/>
      <c r="C68" s="43"/>
      <c r="D68" s="43"/>
      <c r="E68" s="45" t="s">
        <v>1652</v>
      </c>
      <c r="F68" s="43"/>
      <c r="G68" s="43"/>
      <c r="H68" s="43"/>
      <c r="I68" s="43"/>
      <c r="J68" s="44"/>
    </row>
    <row r="69" ht="75">
      <c r="A69" s="35" t="s">
        <v>181</v>
      </c>
      <c r="B69" s="42"/>
      <c r="C69" s="43"/>
      <c r="D69" s="43"/>
      <c r="E69" s="37" t="s">
        <v>310</v>
      </c>
      <c r="F69" s="43"/>
      <c r="G69" s="43"/>
      <c r="H69" s="43"/>
      <c r="I69" s="43"/>
      <c r="J69" s="44"/>
    </row>
    <row r="70">
      <c r="A70" s="29" t="s">
        <v>168</v>
      </c>
      <c r="B70" s="30"/>
      <c r="C70" s="31" t="s">
        <v>311</v>
      </c>
      <c r="D70" s="32"/>
      <c r="E70" s="29" t="s">
        <v>312</v>
      </c>
      <c r="F70" s="32"/>
      <c r="G70" s="32"/>
      <c r="H70" s="32"/>
      <c r="I70" s="33">
        <f>SUMIFS(I71:I74,A71:A74,"P")</f>
        <v>0</v>
      </c>
      <c r="J70" s="34"/>
    </row>
    <row r="71">
      <c r="A71" s="35" t="s">
        <v>171</v>
      </c>
      <c r="B71" s="35">
        <v>15</v>
      </c>
      <c r="C71" s="36" t="s">
        <v>313</v>
      </c>
      <c r="D71" s="35" t="s">
        <v>173</v>
      </c>
      <c r="E71" s="37" t="s">
        <v>314</v>
      </c>
      <c r="F71" s="38" t="s">
        <v>241</v>
      </c>
      <c r="G71" s="39">
        <v>4.25</v>
      </c>
      <c r="H71" s="40">
        <v>0</v>
      </c>
      <c r="I71" s="40">
        <f>ROUND(G71*H71,P4)</f>
        <v>0</v>
      </c>
      <c r="J71" s="38" t="s">
        <v>271</v>
      </c>
      <c r="O71" s="41">
        <f>I71*0.21</f>
        <v>0</v>
      </c>
      <c r="P71">
        <v>3</v>
      </c>
    </row>
    <row r="72">
      <c r="A72" s="35" t="s">
        <v>177</v>
      </c>
      <c r="B72" s="42"/>
      <c r="C72" s="43"/>
      <c r="D72" s="43"/>
      <c r="E72" s="37" t="s">
        <v>315</v>
      </c>
      <c r="F72" s="43"/>
      <c r="G72" s="43"/>
      <c r="H72" s="43"/>
      <c r="I72" s="43"/>
      <c r="J72" s="44"/>
    </row>
    <row r="73">
      <c r="A73" s="35" t="s">
        <v>179</v>
      </c>
      <c r="B73" s="42"/>
      <c r="C73" s="43"/>
      <c r="D73" s="43"/>
      <c r="E73" s="45" t="s">
        <v>1653</v>
      </c>
      <c r="F73" s="43"/>
      <c r="G73" s="43"/>
      <c r="H73" s="43"/>
      <c r="I73" s="43"/>
      <c r="J73" s="44"/>
    </row>
    <row r="74" ht="409.5">
      <c r="A74" s="35" t="s">
        <v>181</v>
      </c>
      <c r="B74" s="42"/>
      <c r="C74" s="43"/>
      <c r="D74" s="43"/>
      <c r="E74" s="37" t="s">
        <v>317</v>
      </c>
      <c r="F74" s="43"/>
      <c r="G74" s="43"/>
      <c r="H74" s="43"/>
      <c r="I74" s="43"/>
      <c r="J74" s="44"/>
    </row>
    <row r="75">
      <c r="A75" s="29" t="s">
        <v>168</v>
      </c>
      <c r="B75" s="30"/>
      <c r="C75" s="31" t="s">
        <v>318</v>
      </c>
      <c r="D75" s="32"/>
      <c r="E75" s="29" t="s">
        <v>319</v>
      </c>
      <c r="F75" s="32"/>
      <c r="G75" s="32"/>
      <c r="H75" s="32"/>
      <c r="I75" s="33">
        <f>SUMIFS(I76:I79,A76:A79,"P")</f>
        <v>0</v>
      </c>
      <c r="J75" s="34"/>
    </row>
    <row r="76">
      <c r="A76" s="35" t="s">
        <v>171</v>
      </c>
      <c r="B76" s="35">
        <v>16</v>
      </c>
      <c r="C76" s="36" t="s">
        <v>1496</v>
      </c>
      <c r="D76" s="35" t="s">
        <v>173</v>
      </c>
      <c r="E76" s="37" t="s">
        <v>1497</v>
      </c>
      <c r="F76" s="38" t="s">
        <v>322</v>
      </c>
      <c r="G76" s="39">
        <v>7.3399999999999999</v>
      </c>
      <c r="H76" s="40">
        <v>0</v>
      </c>
      <c r="I76" s="40">
        <f>ROUND(G76*H76,P4)</f>
        <v>0</v>
      </c>
      <c r="J76" s="38" t="s">
        <v>176</v>
      </c>
      <c r="O76" s="41">
        <f>I76*0.21</f>
        <v>0</v>
      </c>
      <c r="P76">
        <v>3</v>
      </c>
    </row>
    <row r="77">
      <c r="A77" s="35" t="s">
        <v>177</v>
      </c>
      <c r="B77" s="42"/>
      <c r="C77" s="43"/>
      <c r="D77" s="43"/>
      <c r="E77" s="37" t="s">
        <v>1498</v>
      </c>
      <c r="F77" s="43"/>
      <c r="G77" s="43"/>
      <c r="H77" s="43"/>
      <c r="I77" s="43"/>
      <c r="J77" s="44"/>
    </row>
    <row r="78">
      <c r="A78" s="35" t="s">
        <v>179</v>
      </c>
      <c r="B78" s="42"/>
      <c r="C78" s="43"/>
      <c r="D78" s="43"/>
      <c r="E78" s="45" t="s">
        <v>1654</v>
      </c>
      <c r="F78" s="43"/>
      <c r="G78" s="43"/>
      <c r="H78" s="43"/>
      <c r="I78" s="43"/>
      <c r="J78" s="44"/>
    </row>
    <row r="79" ht="90">
      <c r="A79" s="35" t="s">
        <v>181</v>
      </c>
      <c r="B79" s="46"/>
      <c r="C79" s="47"/>
      <c r="D79" s="47"/>
      <c r="E79" s="37" t="s">
        <v>325</v>
      </c>
      <c r="F79" s="47"/>
      <c r="G79" s="47"/>
      <c r="H79" s="47"/>
      <c r="I79" s="47"/>
      <c r="J79" s="48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100</v>
      </c>
      <c r="I3" s="23">
        <f>SUMIFS(I10:I69,A10:A69,"SD")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1519</v>
      </c>
      <c r="D4" s="20"/>
      <c r="E4" s="21" t="s">
        <v>1520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234</v>
      </c>
      <c r="C5" s="19" t="s">
        <v>100</v>
      </c>
      <c r="D5" s="20"/>
      <c r="E5" s="21" t="s">
        <v>1644</v>
      </c>
      <c r="F5" s="15"/>
      <c r="G5" s="15"/>
      <c r="H5" s="15"/>
      <c r="I5" s="15"/>
      <c r="J5" s="17"/>
      <c r="O5">
        <v>0.20999999999999999</v>
      </c>
    </row>
    <row r="6">
      <c r="A6" s="3" t="s">
        <v>1252</v>
      </c>
      <c r="B6" s="18" t="s">
        <v>156</v>
      </c>
      <c r="C6" s="19" t="s">
        <v>100</v>
      </c>
      <c r="D6" s="20"/>
      <c r="E6" s="21" t="s">
        <v>56</v>
      </c>
      <c r="F6" s="15"/>
      <c r="G6" s="15"/>
      <c r="H6" s="15"/>
      <c r="I6" s="15"/>
      <c r="J6" s="17"/>
    </row>
    <row r="7">
      <c r="A7" s="24" t="s">
        <v>157</v>
      </c>
      <c r="B7" s="25" t="s">
        <v>158</v>
      </c>
      <c r="C7" s="7" t="s">
        <v>159</v>
      </c>
      <c r="D7" s="7" t="s">
        <v>160</v>
      </c>
      <c r="E7" s="7" t="s">
        <v>161</v>
      </c>
      <c r="F7" s="7" t="s">
        <v>162</v>
      </c>
      <c r="G7" s="7" t="s">
        <v>163</v>
      </c>
      <c r="H7" s="7" t="s">
        <v>164</v>
      </c>
      <c r="I7" s="7"/>
      <c r="J7" s="26" t="s">
        <v>165</v>
      </c>
    </row>
    <row r="8">
      <c r="A8" s="24"/>
      <c r="B8" s="25"/>
      <c r="C8" s="7"/>
      <c r="D8" s="7"/>
      <c r="E8" s="7"/>
      <c r="F8" s="7"/>
      <c r="G8" s="7"/>
      <c r="H8" s="7" t="s">
        <v>166</v>
      </c>
      <c r="I8" s="7" t="s">
        <v>167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168</v>
      </c>
      <c r="B10" s="30"/>
      <c r="C10" s="31" t="s">
        <v>169</v>
      </c>
      <c r="D10" s="32"/>
      <c r="E10" s="29" t="s">
        <v>170</v>
      </c>
      <c r="F10" s="32"/>
      <c r="G10" s="32"/>
      <c r="H10" s="32"/>
      <c r="I10" s="33">
        <f>SUMIFS(I11:I14,A11:A14,"P")</f>
        <v>0</v>
      </c>
      <c r="J10" s="34"/>
    </row>
    <row r="11">
      <c r="A11" s="35" t="s">
        <v>171</v>
      </c>
      <c r="B11" s="35">
        <v>1</v>
      </c>
      <c r="C11" s="36" t="s">
        <v>367</v>
      </c>
      <c r="D11" s="35" t="s">
        <v>188</v>
      </c>
      <c r="E11" s="37" t="s">
        <v>368</v>
      </c>
      <c r="F11" s="38" t="s">
        <v>263</v>
      </c>
      <c r="G11" s="39">
        <v>5.7000000000000002</v>
      </c>
      <c r="H11" s="40">
        <v>0</v>
      </c>
      <c r="I11" s="40">
        <f>ROUND(G11*H11,P4)</f>
        <v>0</v>
      </c>
      <c r="J11" s="38" t="s">
        <v>176</v>
      </c>
      <c r="O11" s="41">
        <f>I11*0.21</f>
        <v>0</v>
      </c>
      <c r="P11">
        <v>3</v>
      </c>
    </row>
    <row r="12">
      <c r="A12" s="35" t="s">
        <v>177</v>
      </c>
      <c r="B12" s="42"/>
      <c r="C12" s="43"/>
      <c r="D12" s="43"/>
      <c r="E12" s="37" t="s">
        <v>369</v>
      </c>
      <c r="F12" s="43"/>
      <c r="G12" s="43"/>
      <c r="H12" s="43"/>
      <c r="I12" s="43"/>
      <c r="J12" s="44"/>
    </row>
    <row r="13">
      <c r="A13" s="35" t="s">
        <v>179</v>
      </c>
      <c r="B13" s="42"/>
      <c r="C13" s="43"/>
      <c r="D13" s="43"/>
      <c r="E13" s="45" t="s">
        <v>1655</v>
      </c>
      <c r="F13" s="43"/>
      <c r="G13" s="43"/>
      <c r="H13" s="43"/>
      <c r="I13" s="43"/>
      <c r="J13" s="44"/>
    </row>
    <row r="14" ht="75">
      <c r="A14" s="35" t="s">
        <v>181</v>
      </c>
      <c r="B14" s="42"/>
      <c r="C14" s="43"/>
      <c r="D14" s="43"/>
      <c r="E14" s="37" t="s">
        <v>371</v>
      </c>
      <c r="F14" s="43"/>
      <c r="G14" s="43"/>
      <c r="H14" s="43"/>
      <c r="I14" s="43"/>
      <c r="J14" s="44"/>
    </row>
    <row r="15">
      <c r="A15" s="29" t="s">
        <v>168</v>
      </c>
      <c r="B15" s="30"/>
      <c r="C15" s="31" t="s">
        <v>237</v>
      </c>
      <c r="D15" s="32"/>
      <c r="E15" s="29" t="s">
        <v>238</v>
      </c>
      <c r="F15" s="32"/>
      <c r="G15" s="32"/>
      <c r="H15" s="32"/>
      <c r="I15" s="33">
        <f>SUMIFS(I16:I39,A16:A39,"P")</f>
        <v>0</v>
      </c>
      <c r="J15" s="34"/>
    </row>
    <row r="16">
      <c r="A16" s="35" t="s">
        <v>171</v>
      </c>
      <c r="B16" s="35">
        <v>2</v>
      </c>
      <c r="C16" s="36" t="s">
        <v>377</v>
      </c>
      <c r="D16" s="35" t="s">
        <v>173</v>
      </c>
      <c r="E16" s="37" t="s">
        <v>378</v>
      </c>
      <c r="F16" s="38" t="s">
        <v>241</v>
      </c>
      <c r="G16" s="39">
        <v>3</v>
      </c>
      <c r="H16" s="40">
        <v>0</v>
      </c>
      <c r="I16" s="40">
        <f>ROUND(G16*H16,P4)</f>
        <v>0</v>
      </c>
      <c r="J16" s="38" t="s">
        <v>176</v>
      </c>
      <c r="O16" s="41">
        <f>I16*0.21</f>
        <v>0</v>
      </c>
      <c r="P16">
        <v>3</v>
      </c>
    </row>
    <row r="17">
      <c r="A17" s="35" t="s">
        <v>177</v>
      </c>
      <c r="B17" s="42"/>
      <c r="C17" s="43"/>
      <c r="D17" s="43"/>
      <c r="E17" s="37" t="s">
        <v>662</v>
      </c>
      <c r="F17" s="43"/>
      <c r="G17" s="43"/>
      <c r="H17" s="43"/>
      <c r="I17" s="43"/>
      <c r="J17" s="44"/>
    </row>
    <row r="18">
      <c r="A18" s="35" t="s">
        <v>179</v>
      </c>
      <c r="B18" s="42"/>
      <c r="C18" s="43"/>
      <c r="D18" s="43"/>
      <c r="E18" s="45" t="s">
        <v>1656</v>
      </c>
      <c r="F18" s="43"/>
      <c r="G18" s="43"/>
      <c r="H18" s="43"/>
      <c r="I18" s="43"/>
      <c r="J18" s="44"/>
    </row>
    <row r="19" ht="409.5">
      <c r="A19" s="35" t="s">
        <v>181</v>
      </c>
      <c r="B19" s="42"/>
      <c r="C19" s="43"/>
      <c r="D19" s="43"/>
      <c r="E19" s="37" t="s">
        <v>381</v>
      </c>
      <c r="F19" s="43"/>
      <c r="G19" s="43"/>
      <c r="H19" s="43"/>
      <c r="I19" s="43"/>
      <c r="J19" s="44"/>
    </row>
    <row r="20">
      <c r="A20" s="35" t="s">
        <v>171</v>
      </c>
      <c r="B20" s="35">
        <v>3</v>
      </c>
      <c r="C20" s="36" t="s">
        <v>382</v>
      </c>
      <c r="D20" s="35" t="s">
        <v>173</v>
      </c>
      <c r="E20" s="37" t="s">
        <v>383</v>
      </c>
      <c r="F20" s="38" t="s">
        <v>241</v>
      </c>
      <c r="G20" s="39">
        <v>4.8650000000000002</v>
      </c>
      <c r="H20" s="40">
        <v>0</v>
      </c>
      <c r="I20" s="40">
        <f>ROUND(G20*H20,P4)</f>
        <v>0</v>
      </c>
      <c r="J20" s="38" t="s">
        <v>176</v>
      </c>
      <c r="O20" s="41">
        <f>I20*0.21</f>
        <v>0</v>
      </c>
      <c r="P20">
        <v>3</v>
      </c>
    </row>
    <row r="21">
      <c r="A21" s="35" t="s">
        <v>177</v>
      </c>
      <c r="B21" s="42"/>
      <c r="C21" s="43"/>
      <c r="D21" s="43"/>
      <c r="E21" s="37" t="s">
        <v>1137</v>
      </c>
      <c r="F21" s="43"/>
      <c r="G21" s="43"/>
      <c r="H21" s="43"/>
      <c r="I21" s="43"/>
      <c r="J21" s="44"/>
    </row>
    <row r="22" ht="30">
      <c r="A22" s="35" t="s">
        <v>179</v>
      </c>
      <c r="B22" s="42"/>
      <c r="C22" s="43"/>
      <c r="D22" s="43"/>
      <c r="E22" s="45" t="s">
        <v>1657</v>
      </c>
      <c r="F22" s="43"/>
      <c r="G22" s="43"/>
      <c r="H22" s="43"/>
      <c r="I22" s="43"/>
      <c r="J22" s="44"/>
    </row>
    <row r="23" ht="405">
      <c r="A23" s="35" t="s">
        <v>181</v>
      </c>
      <c r="B23" s="42"/>
      <c r="C23" s="43"/>
      <c r="D23" s="43"/>
      <c r="E23" s="37" t="s">
        <v>386</v>
      </c>
      <c r="F23" s="43"/>
      <c r="G23" s="43"/>
      <c r="H23" s="43"/>
      <c r="I23" s="43"/>
      <c r="J23" s="44"/>
    </row>
    <row r="24">
      <c r="A24" s="35" t="s">
        <v>171</v>
      </c>
      <c r="B24" s="35">
        <v>4</v>
      </c>
      <c r="C24" s="36" t="s">
        <v>245</v>
      </c>
      <c r="D24" s="35" t="s">
        <v>173</v>
      </c>
      <c r="E24" s="37" t="s">
        <v>246</v>
      </c>
      <c r="F24" s="38" t="s">
        <v>241</v>
      </c>
      <c r="G24" s="39">
        <v>3</v>
      </c>
      <c r="H24" s="40">
        <v>0</v>
      </c>
      <c r="I24" s="40">
        <f>ROUND(G24*H24,P4)</f>
        <v>0</v>
      </c>
      <c r="J24" s="38" t="s">
        <v>176</v>
      </c>
      <c r="O24" s="41">
        <f>I24*0.21</f>
        <v>0</v>
      </c>
      <c r="P24">
        <v>3</v>
      </c>
    </row>
    <row r="25">
      <c r="A25" s="35" t="s">
        <v>177</v>
      </c>
      <c r="B25" s="42"/>
      <c r="C25" s="43"/>
      <c r="D25" s="43"/>
      <c r="E25" s="37" t="s">
        <v>247</v>
      </c>
      <c r="F25" s="43"/>
      <c r="G25" s="43"/>
      <c r="H25" s="43"/>
      <c r="I25" s="43"/>
      <c r="J25" s="44"/>
    </row>
    <row r="26" ht="30">
      <c r="A26" s="35" t="s">
        <v>179</v>
      </c>
      <c r="B26" s="42"/>
      <c r="C26" s="43"/>
      <c r="D26" s="43"/>
      <c r="E26" s="45" t="s">
        <v>1658</v>
      </c>
      <c r="F26" s="43"/>
      <c r="G26" s="43"/>
      <c r="H26" s="43"/>
      <c r="I26" s="43"/>
      <c r="J26" s="44"/>
    </row>
    <row r="27" ht="270">
      <c r="A27" s="35" t="s">
        <v>181</v>
      </c>
      <c r="B27" s="42"/>
      <c r="C27" s="43"/>
      <c r="D27" s="43"/>
      <c r="E27" s="37" t="s">
        <v>248</v>
      </c>
      <c r="F27" s="43"/>
      <c r="G27" s="43"/>
      <c r="H27" s="43"/>
      <c r="I27" s="43"/>
      <c r="J27" s="44"/>
    </row>
    <row r="28">
      <c r="A28" s="35" t="s">
        <v>171</v>
      </c>
      <c r="B28" s="35">
        <v>5</v>
      </c>
      <c r="C28" s="36" t="s">
        <v>403</v>
      </c>
      <c r="D28" s="35" t="s">
        <v>173</v>
      </c>
      <c r="E28" s="37" t="s">
        <v>404</v>
      </c>
      <c r="F28" s="38" t="s">
        <v>241</v>
      </c>
      <c r="G28" s="39">
        <v>0.5</v>
      </c>
      <c r="H28" s="40">
        <v>0</v>
      </c>
      <c r="I28" s="40">
        <f>ROUND(G28*H28,P4)</f>
        <v>0</v>
      </c>
      <c r="J28" s="38" t="s">
        <v>176</v>
      </c>
      <c r="O28" s="41">
        <f>I28*0.21</f>
        <v>0</v>
      </c>
      <c r="P28">
        <v>3</v>
      </c>
    </row>
    <row r="29" ht="60">
      <c r="A29" s="35" t="s">
        <v>177</v>
      </c>
      <c r="B29" s="42"/>
      <c r="C29" s="43"/>
      <c r="D29" s="43"/>
      <c r="E29" s="37" t="s">
        <v>405</v>
      </c>
      <c r="F29" s="43"/>
      <c r="G29" s="43"/>
      <c r="H29" s="43"/>
      <c r="I29" s="43"/>
      <c r="J29" s="44"/>
    </row>
    <row r="30">
      <c r="A30" s="35" t="s">
        <v>179</v>
      </c>
      <c r="B30" s="42"/>
      <c r="C30" s="43"/>
      <c r="D30" s="43"/>
      <c r="E30" s="45" t="s">
        <v>1659</v>
      </c>
      <c r="F30" s="43"/>
      <c r="G30" s="43"/>
      <c r="H30" s="43"/>
      <c r="I30" s="43"/>
      <c r="J30" s="44"/>
    </row>
    <row r="31" ht="345">
      <c r="A31" s="35" t="s">
        <v>181</v>
      </c>
      <c r="B31" s="42"/>
      <c r="C31" s="43"/>
      <c r="D31" s="43"/>
      <c r="E31" s="37" t="s">
        <v>407</v>
      </c>
      <c r="F31" s="43"/>
      <c r="G31" s="43"/>
      <c r="H31" s="43"/>
      <c r="I31" s="43"/>
      <c r="J31" s="44"/>
    </row>
    <row r="32">
      <c r="A32" s="35" t="s">
        <v>171</v>
      </c>
      <c r="B32" s="35">
        <v>6</v>
      </c>
      <c r="C32" s="36" t="s">
        <v>408</v>
      </c>
      <c r="D32" s="35" t="s">
        <v>173</v>
      </c>
      <c r="E32" s="37" t="s">
        <v>409</v>
      </c>
      <c r="F32" s="38" t="s">
        <v>303</v>
      </c>
      <c r="G32" s="39">
        <v>28.620000000000001</v>
      </c>
      <c r="H32" s="40">
        <v>0</v>
      </c>
      <c r="I32" s="40">
        <f>ROUND(G32*H32,P4)</f>
        <v>0</v>
      </c>
      <c r="J32" s="38" t="s">
        <v>176</v>
      </c>
      <c r="O32" s="41">
        <f>I32*0.21</f>
        <v>0</v>
      </c>
      <c r="P32">
        <v>3</v>
      </c>
    </row>
    <row r="33">
      <c r="A33" s="35" t="s">
        <v>177</v>
      </c>
      <c r="B33" s="42"/>
      <c r="C33" s="43"/>
      <c r="D33" s="43"/>
      <c r="E33" s="37" t="s">
        <v>1141</v>
      </c>
      <c r="F33" s="43"/>
      <c r="G33" s="43"/>
      <c r="H33" s="43"/>
      <c r="I33" s="43"/>
      <c r="J33" s="44"/>
    </row>
    <row r="34">
      <c r="A34" s="35" t="s">
        <v>179</v>
      </c>
      <c r="B34" s="42"/>
      <c r="C34" s="43"/>
      <c r="D34" s="43"/>
      <c r="E34" s="45" t="s">
        <v>1660</v>
      </c>
      <c r="F34" s="43"/>
      <c r="G34" s="43"/>
      <c r="H34" s="43"/>
      <c r="I34" s="43"/>
      <c r="J34" s="44"/>
    </row>
    <row r="35" ht="75">
      <c r="A35" s="35" t="s">
        <v>181</v>
      </c>
      <c r="B35" s="42"/>
      <c r="C35" s="43"/>
      <c r="D35" s="43"/>
      <c r="E35" s="37" t="s">
        <v>412</v>
      </c>
      <c r="F35" s="43"/>
      <c r="G35" s="43"/>
      <c r="H35" s="43"/>
      <c r="I35" s="43"/>
      <c r="J35" s="44"/>
    </row>
    <row r="36">
      <c r="A36" s="35" t="s">
        <v>171</v>
      </c>
      <c r="B36" s="35">
        <v>7</v>
      </c>
      <c r="C36" s="36" t="s">
        <v>413</v>
      </c>
      <c r="D36" s="35" t="s">
        <v>173</v>
      </c>
      <c r="E36" s="37" t="s">
        <v>414</v>
      </c>
      <c r="F36" s="38" t="s">
        <v>303</v>
      </c>
      <c r="G36" s="39">
        <v>32.43</v>
      </c>
      <c r="H36" s="40">
        <v>0</v>
      </c>
      <c r="I36" s="40">
        <f>ROUND(G36*H36,P4)</f>
        <v>0</v>
      </c>
      <c r="J36" s="38" t="s">
        <v>176</v>
      </c>
      <c r="O36" s="41">
        <f>I36*0.21</f>
        <v>0</v>
      </c>
      <c r="P36">
        <v>3</v>
      </c>
    </row>
    <row r="37">
      <c r="A37" s="35" t="s">
        <v>177</v>
      </c>
      <c r="B37" s="42"/>
      <c r="C37" s="43"/>
      <c r="D37" s="43"/>
      <c r="E37" s="37" t="s">
        <v>415</v>
      </c>
      <c r="F37" s="43"/>
      <c r="G37" s="43"/>
      <c r="H37" s="43"/>
      <c r="I37" s="43"/>
      <c r="J37" s="44"/>
    </row>
    <row r="38">
      <c r="A38" s="35" t="s">
        <v>179</v>
      </c>
      <c r="B38" s="42"/>
      <c r="C38" s="43"/>
      <c r="D38" s="43"/>
      <c r="E38" s="45" t="s">
        <v>1661</v>
      </c>
      <c r="F38" s="43"/>
      <c r="G38" s="43"/>
      <c r="H38" s="43"/>
      <c r="I38" s="43"/>
      <c r="J38" s="44"/>
    </row>
    <row r="39" ht="75">
      <c r="A39" s="35" t="s">
        <v>181</v>
      </c>
      <c r="B39" s="42"/>
      <c r="C39" s="43"/>
      <c r="D39" s="43"/>
      <c r="E39" s="37" t="s">
        <v>417</v>
      </c>
      <c r="F39" s="43"/>
      <c r="G39" s="43"/>
      <c r="H39" s="43"/>
      <c r="I39" s="43"/>
      <c r="J39" s="44"/>
    </row>
    <row r="40">
      <c r="A40" s="29" t="s">
        <v>168</v>
      </c>
      <c r="B40" s="30"/>
      <c r="C40" s="31" t="s">
        <v>259</v>
      </c>
      <c r="D40" s="32"/>
      <c r="E40" s="29" t="s">
        <v>260</v>
      </c>
      <c r="F40" s="32"/>
      <c r="G40" s="32"/>
      <c r="H40" s="32"/>
      <c r="I40" s="33">
        <f>SUMIFS(I41:I44,A41:A44,"P")</f>
        <v>0</v>
      </c>
      <c r="J40" s="34"/>
    </row>
    <row r="41">
      <c r="A41" s="35" t="s">
        <v>171</v>
      </c>
      <c r="B41" s="35">
        <v>8</v>
      </c>
      <c r="C41" s="36" t="s">
        <v>432</v>
      </c>
      <c r="D41" s="35" t="s">
        <v>173</v>
      </c>
      <c r="E41" s="37" t="s">
        <v>433</v>
      </c>
      <c r="F41" s="38" t="s">
        <v>303</v>
      </c>
      <c r="G41" s="39">
        <v>28.620000000000001</v>
      </c>
      <c r="H41" s="40">
        <v>0</v>
      </c>
      <c r="I41" s="40">
        <f>ROUND(G41*H41,P4)</f>
        <v>0</v>
      </c>
      <c r="J41" s="38" t="s">
        <v>271</v>
      </c>
      <c r="O41" s="41">
        <f>I41*0.21</f>
        <v>0</v>
      </c>
      <c r="P41">
        <v>3</v>
      </c>
    </row>
    <row r="42" ht="75">
      <c r="A42" s="35" t="s">
        <v>177</v>
      </c>
      <c r="B42" s="42"/>
      <c r="C42" s="43"/>
      <c r="D42" s="43"/>
      <c r="E42" s="37" t="s">
        <v>434</v>
      </c>
      <c r="F42" s="43"/>
      <c r="G42" s="43"/>
      <c r="H42" s="43"/>
      <c r="I42" s="43"/>
      <c r="J42" s="44"/>
    </row>
    <row r="43">
      <c r="A43" s="35" t="s">
        <v>179</v>
      </c>
      <c r="B43" s="42"/>
      <c r="C43" s="43"/>
      <c r="D43" s="43"/>
      <c r="E43" s="45" t="s">
        <v>1662</v>
      </c>
      <c r="F43" s="43"/>
      <c r="G43" s="43"/>
      <c r="H43" s="43"/>
      <c r="I43" s="43"/>
      <c r="J43" s="44"/>
    </row>
    <row r="44" ht="150">
      <c r="A44" s="35" t="s">
        <v>181</v>
      </c>
      <c r="B44" s="42"/>
      <c r="C44" s="43"/>
      <c r="D44" s="43"/>
      <c r="E44" s="37" t="s">
        <v>435</v>
      </c>
      <c r="F44" s="43"/>
      <c r="G44" s="43"/>
      <c r="H44" s="43"/>
      <c r="I44" s="43"/>
      <c r="J44" s="44"/>
    </row>
    <row r="45">
      <c r="A45" s="29" t="s">
        <v>168</v>
      </c>
      <c r="B45" s="30"/>
      <c r="C45" s="31" t="s">
        <v>462</v>
      </c>
      <c r="D45" s="32"/>
      <c r="E45" s="29" t="s">
        <v>56</v>
      </c>
      <c r="F45" s="32"/>
      <c r="G45" s="32"/>
      <c r="H45" s="32"/>
      <c r="I45" s="33">
        <f>SUMIFS(I46:I69,A46:A69,"P")</f>
        <v>0</v>
      </c>
      <c r="J45" s="34"/>
    </row>
    <row r="46">
      <c r="A46" s="35" t="s">
        <v>171</v>
      </c>
      <c r="B46" s="35">
        <v>9</v>
      </c>
      <c r="C46" s="36" t="s">
        <v>468</v>
      </c>
      <c r="D46" s="35" t="s">
        <v>173</v>
      </c>
      <c r="E46" s="37" t="s">
        <v>469</v>
      </c>
      <c r="F46" s="38" t="s">
        <v>303</v>
      </c>
      <c r="G46" s="39">
        <v>26.5</v>
      </c>
      <c r="H46" s="40">
        <v>0</v>
      </c>
      <c r="I46" s="40">
        <f>ROUND(G46*H46,P4)</f>
        <v>0</v>
      </c>
      <c r="J46" s="38" t="s">
        <v>176</v>
      </c>
      <c r="O46" s="41">
        <f>I46*0.21</f>
        <v>0</v>
      </c>
      <c r="P46">
        <v>3</v>
      </c>
    </row>
    <row r="47">
      <c r="A47" s="35" t="s">
        <v>177</v>
      </c>
      <c r="B47" s="42"/>
      <c r="C47" s="43"/>
      <c r="D47" s="43"/>
      <c r="E47" s="37" t="s">
        <v>1150</v>
      </c>
      <c r="F47" s="43"/>
      <c r="G47" s="43"/>
      <c r="H47" s="43"/>
      <c r="I47" s="43"/>
      <c r="J47" s="44"/>
    </row>
    <row r="48">
      <c r="A48" s="35" t="s">
        <v>179</v>
      </c>
      <c r="B48" s="42"/>
      <c r="C48" s="43"/>
      <c r="D48" s="43"/>
      <c r="E48" s="45" t="s">
        <v>1663</v>
      </c>
      <c r="F48" s="43"/>
      <c r="G48" s="43"/>
      <c r="H48" s="43"/>
      <c r="I48" s="43"/>
      <c r="J48" s="44"/>
    </row>
    <row r="49" ht="90">
      <c r="A49" s="35" t="s">
        <v>181</v>
      </c>
      <c r="B49" s="42"/>
      <c r="C49" s="43"/>
      <c r="D49" s="43"/>
      <c r="E49" s="37" t="s">
        <v>467</v>
      </c>
      <c r="F49" s="43"/>
      <c r="G49" s="43"/>
      <c r="H49" s="43"/>
      <c r="I49" s="43"/>
      <c r="J49" s="44"/>
    </row>
    <row r="50" ht="30">
      <c r="A50" s="35" t="s">
        <v>171</v>
      </c>
      <c r="B50" s="35">
        <v>10</v>
      </c>
      <c r="C50" s="36" t="s">
        <v>1152</v>
      </c>
      <c r="D50" s="35" t="s">
        <v>173</v>
      </c>
      <c r="E50" s="37" t="s">
        <v>1153</v>
      </c>
      <c r="F50" s="38" t="s">
        <v>303</v>
      </c>
      <c r="G50" s="39">
        <v>21.199999999999999</v>
      </c>
      <c r="H50" s="40">
        <v>0</v>
      </c>
      <c r="I50" s="40">
        <f>ROUND(G50*H50,P4)</f>
        <v>0</v>
      </c>
      <c r="J50" s="38" t="s">
        <v>176</v>
      </c>
      <c r="O50" s="41">
        <f>I50*0.21</f>
        <v>0</v>
      </c>
      <c r="P50">
        <v>3</v>
      </c>
    </row>
    <row r="51">
      <c r="A51" s="35" t="s">
        <v>177</v>
      </c>
      <c r="B51" s="42"/>
      <c r="C51" s="43"/>
      <c r="D51" s="43"/>
      <c r="E51" s="37" t="s">
        <v>1154</v>
      </c>
      <c r="F51" s="43"/>
      <c r="G51" s="43"/>
      <c r="H51" s="43"/>
      <c r="I51" s="43"/>
      <c r="J51" s="44"/>
    </row>
    <row r="52">
      <c r="A52" s="35" t="s">
        <v>179</v>
      </c>
      <c r="B52" s="42"/>
      <c r="C52" s="43"/>
      <c r="D52" s="43"/>
      <c r="E52" s="45" t="s">
        <v>1664</v>
      </c>
      <c r="F52" s="43"/>
      <c r="G52" s="43"/>
      <c r="H52" s="43"/>
      <c r="I52" s="43"/>
      <c r="J52" s="44"/>
    </row>
    <row r="53" ht="150">
      <c r="A53" s="35" t="s">
        <v>181</v>
      </c>
      <c r="B53" s="42"/>
      <c r="C53" s="43"/>
      <c r="D53" s="43"/>
      <c r="E53" s="37" t="s">
        <v>1156</v>
      </c>
      <c r="F53" s="43"/>
      <c r="G53" s="43"/>
      <c r="H53" s="43"/>
      <c r="I53" s="43"/>
      <c r="J53" s="44"/>
    </row>
    <row r="54">
      <c r="A54" s="35" t="s">
        <v>171</v>
      </c>
      <c r="B54" s="35">
        <v>11</v>
      </c>
      <c r="C54" s="36" t="s">
        <v>472</v>
      </c>
      <c r="D54" s="35" t="s">
        <v>173</v>
      </c>
      <c r="E54" s="37" t="s">
        <v>473</v>
      </c>
      <c r="F54" s="38" t="s">
        <v>303</v>
      </c>
      <c r="G54" s="39">
        <v>18.699999999999999</v>
      </c>
      <c r="H54" s="40">
        <v>0</v>
      </c>
      <c r="I54" s="40">
        <f>ROUND(G54*H54,P4)</f>
        <v>0</v>
      </c>
      <c r="J54" s="38" t="s">
        <v>271</v>
      </c>
      <c r="O54" s="41">
        <f>I54*0.21</f>
        <v>0</v>
      </c>
      <c r="P54">
        <v>3</v>
      </c>
    </row>
    <row r="55">
      <c r="A55" s="35" t="s">
        <v>177</v>
      </c>
      <c r="B55" s="42"/>
      <c r="C55" s="43"/>
      <c r="D55" s="43"/>
      <c r="E55" s="37" t="s">
        <v>474</v>
      </c>
      <c r="F55" s="43"/>
      <c r="G55" s="43"/>
      <c r="H55" s="43"/>
      <c r="I55" s="43"/>
      <c r="J55" s="44"/>
    </row>
    <row r="56">
      <c r="A56" s="35" t="s">
        <v>179</v>
      </c>
      <c r="B56" s="42"/>
      <c r="C56" s="43"/>
      <c r="D56" s="43"/>
      <c r="E56" s="45" t="s">
        <v>1665</v>
      </c>
      <c r="F56" s="43"/>
      <c r="G56" s="43"/>
      <c r="H56" s="43"/>
      <c r="I56" s="43"/>
      <c r="J56" s="44"/>
    </row>
    <row r="57" ht="120">
      <c r="A57" s="35" t="s">
        <v>181</v>
      </c>
      <c r="B57" s="42"/>
      <c r="C57" s="43"/>
      <c r="D57" s="43"/>
      <c r="E57" s="37" t="s">
        <v>476</v>
      </c>
      <c r="F57" s="43"/>
      <c r="G57" s="43"/>
      <c r="H57" s="43"/>
      <c r="I57" s="43"/>
      <c r="J57" s="44"/>
    </row>
    <row r="58">
      <c r="A58" s="35" t="s">
        <v>171</v>
      </c>
      <c r="B58" s="35">
        <v>12</v>
      </c>
      <c r="C58" s="36" t="s">
        <v>477</v>
      </c>
      <c r="D58" s="35" t="s">
        <v>173</v>
      </c>
      <c r="E58" s="37" t="s">
        <v>478</v>
      </c>
      <c r="F58" s="38" t="s">
        <v>303</v>
      </c>
      <c r="G58" s="39">
        <v>24.379999999999999</v>
      </c>
      <c r="H58" s="40">
        <v>0</v>
      </c>
      <c r="I58" s="40">
        <f>ROUND(G58*H58,P4)</f>
        <v>0</v>
      </c>
      <c r="J58" s="38" t="s">
        <v>176</v>
      </c>
      <c r="O58" s="41">
        <f>I58*0.21</f>
        <v>0</v>
      </c>
      <c r="P58">
        <v>3</v>
      </c>
    </row>
    <row r="59" ht="30">
      <c r="A59" s="35" t="s">
        <v>177</v>
      </c>
      <c r="B59" s="42"/>
      <c r="C59" s="43"/>
      <c r="D59" s="43"/>
      <c r="E59" s="37" t="s">
        <v>479</v>
      </c>
      <c r="F59" s="43"/>
      <c r="G59" s="43"/>
      <c r="H59" s="43"/>
      <c r="I59" s="43"/>
      <c r="J59" s="44"/>
    </row>
    <row r="60">
      <c r="A60" s="35" t="s">
        <v>179</v>
      </c>
      <c r="B60" s="42"/>
      <c r="C60" s="43"/>
      <c r="D60" s="43"/>
      <c r="E60" s="45" t="s">
        <v>1666</v>
      </c>
      <c r="F60" s="43"/>
      <c r="G60" s="43"/>
      <c r="H60" s="43"/>
      <c r="I60" s="43"/>
      <c r="J60" s="44"/>
    </row>
    <row r="61" ht="120">
      <c r="A61" s="35" t="s">
        <v>181</v>
      </c>
      <c r="B61" s="42"/>
      <c r="C61" s="43"/>
      <c r="D61" s="43"/>
      <c r="E61" s="37" t="s">
        <v>481</v>
      </c>
      <c r="F61" s="43"/>
      <c r="G61" s="43"/>
      <c r="H61" s="43"/>
      <c r="I61" s="43"/>
      <c r="J61" s="44"/>
    </row>
    <row r="62">
      <c r="A62" s="35" t="s">
        <v>171</v>
      </c>
      <c r="B62" s="35">
        <v>13</v>
      </c>
      <c r="C62" s="36" t="s">
        <v>1159</v>
      </c>
      <c r="D62" s="35" t="s">
        <v>173</v>
      </c>
      <c r="E62" s="37" t="s">
        <v>1160</v>
      </c>
      <c r="F62" s="38" t="s">
        <v>303</v>
      </c>
      <c r="G62" s="39">
        <v>21.199999999999999</v>
      </c>
      <c r="H62" s="40">
        <v>0</v>
      </c>
      <c r="I62" s="40">
        <f>ROUND(G62*H62,P4)</f>
        <v>0</v>
      </c>
      <c r="J62" s="38" t="s">
        <v>176</v>
      </c>
      <c r="O62" s="41">
        <f>I62*0.21</f>
        <v>0</v>
      </c>
      <c r="P62">
        <v>3</v>
      </c>
    </row>
    <row r="63" ht="45">
      <c r="A63" s="35" t="s">
        <v>177</v>
      </c>
      <c r="B63" s="42"/>
      <c r="C63" s="43"/>
      <c r="D63" s="43"/>
      <c r="E63" s="37" t="s">
        <v>1161</v>
      </c>
      <c r="F63" s="43"/>
      <c r="G63" s="43"/>
      <c r="H63" s="43"/>
      <c r="I63" s="43"/>
      <c r="J63" s="44"/>
    </row>
    <row r="64">
      <c r="A64" s="35" t="s">
        <v>179</v>
      </c>
      <c r="B64" s="42"/>
      <c r="C64" s="43"/>
      <c r="D64" s="43"/>
      <c r="E64" s="45" t="s">
        <v>1667</v>
      </c>
      <c r="F64" s="43"/>
      <c r="G64" s="43"/>
      <c r="H64" s="43"/>
      <c r="I64" s="43"/>
      <c r="J64" s="44"/>
    </row>
    <row r="65" ht="120">
      <c r="A65" s="35" t="s">
        <v>181</v>
      </c>
      <c r="B65" s="42"/>
      <c r="C65" s="43"/>
      <c r="D65" s="43"/>
      <c r="E65" s="37" t="s">
        <v>1163</v>
      </c>
      <c r="F65" s="43"/>
      <c r="G65" s="43"/>
      <c r="H65" s="43"/>
      <c r="I65" s="43"/>
      <c r="J65" s="44"/>
    </row>
    <row r="66">
      <c r="A66" s="35" t="s">
        <v>171</v>
      </c>
      <c r="B66" s="35">
        <v>14</v>
      </c>
      <c r="C66" s="36" t="s">
        <v>499</v>
      </c>
      <c r="D66" s="35" t="s">
        <v>173</v>
      </c>
      <c r="E66" s="37" t="s">
        <v>500</v>
      </c>
      <c r="F66" s="38" t="s">
        <v>303</v>
      </c>
      <c r="G66" s="39">
        <v>24.379999999999999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 ht="30">
      <c r="A67" s="35" t="s">
        <v>177</v>
      </c>
      <c r="B67" s="42"/>
      <c r="C67" s="43"/>
      <c r="D67" s="43"/>
      <c r="E67" s="37" t="s">
        <v>1164</v>
      </c>
      <c r="F67" s="43"/>
      <c r="G67" s="43"/>
      <c r="H67" s="43"/>
      <c r="I67" s="43"/>
      <c r="J67" s="44"/>
    </row>
    <row r="68">
      <c r="A68" s="35" t="s">
        <v>179</v>
      </c>
      <c r="B68" s="42"/>
      <c r="C68" s="43"/>
      <c r="D68" s="43"/>
      <c r="E68" s="45" t="s">
        <v>1666</v>
      </c>
      <c r="F68" s="43"/>
      <c r="G68" s="43"/>
      <c r="H68" s="43"/>
      <c r="I68" s="43"/>
      <c r="J68" s="44"/>
    </row>
    <row r="69" ht="75">
      <c r="A69" s="35" t="s">
        <v>181</v>
      </c>
      <c r="B69" s="46"/>
      <c r="C69" s="47"/>
      <c r="D69" s="47"/>
      <c r="E69" s="37" t="s">
        <v>503</v>
      </c>
      <c r="F69" s="47"/>
      <c r="G69" s="47"/>
      <c r="H69" s="47"/>
      <c r="I69" s="47"/>
      <c r="J69" s="48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101</v>
      </c>
      <c r="I3" s="23">
        <f>SUMIFS(I10:I79,A10:A79,"SD")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1519</v>
      </c>
      <c r="D4" s="20"/>
      <c r="E4" s="21" t="s">
        <v>1520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234</v>
      </c>
      <c r="C5" s="19" t="s">
        <v>103</v>
      </c>
      <c r="D5" s="20"/>
      <c r="E5" s="21" t="s">
        <v>1668</v>
      </c>
      <c r="F5" s="15"/>
      <c r="G5" s="15"/>
      <c r="H5" s="15"/>
      <c r="I5" s="15"/>
      <c r="J5" s="17"/>
      <c r="O5">
        <v>0.20999999999999999</v>
      </c>
    </row>
    <row r="6">
      <c r="A6" s="3" t="s">
        <v>1252</v>
      </c>
      <c r="B6" s="18" t="s">
        <v>156</v>
      </c>
      <c r="C6" s="19" t="s">
        <v>101</v>
      </c>
      <c r="D6" s="20"/>
      <c r="E6" s="21" t="s">
        <v>102</v>
      </c>
      <c r="F6" s="15"/>
      <c r="G6" s="15"/>
      <c r="H6" s="15"/>
      <c r="I6" s="15"/>
      <c r="J6" s="17"/>
    </row>
    <row r="7">
      <c r="A7" s="24" t="s">
        <v>157</v>
      </c>
      <c r="B7" s="25" t="s">
        <v>158</v>
      </c>
      <c r="C7" s="7" t="s">
        <v>159</v>
      </c>
      <c r="D7" s="7" t="s">
        <v>160</v>
      </c>
      <c r="E7" s="7" t="s">
        <v>161</v>
      </c>
      <c r="F7" s="7" t="s">
        <v>162</v>
      </c>
      <c r="G7" s="7" t="s">
        <v>163</v>
      </c>
      <c r="H7" s="7" t="s">
        <v>164</v>
      </c>
      <c r="I7" s="7"/>
      <c r="J7" s="26" t="s">
        <v>165</v>
      </c>
    </row>
    <row r="8">
      <c r="A8" s="24"/>
      <c r="B8" s="25"/>
      <c r="C8" s="7"/>
      <c r="D8" s="7"/>
      <c r="E8" s="7"/>
      <c r="F8" s="7"/>
      <c r="G8" s="7"/>
      <c r="H8" s="7" t="s">
        <v>166</v>
      </c>
      <c r="I8" s="7" t="s">
        <v>167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168</v>
      </c>
      <c r="B10" s="30"/>
      <c r="C10" s="31" t="s">
        <v>237</v>
      </c>
      <c r="D10" s="32"/>
      <c r="E10" s="29" t="s">
        <v>238</v>
      </c>
      <c r="F10" s="32"/>
      <c r="G10" s="32"/>
      <c r="H10" s="32"/>
      <c r="I10" s="33">
        <f>SUMIFS(I11:I26,A11:A26,"P")</f>
        <v>0</v>
      </c>
      <c r="J10" s="34"/>
    </row>
    <row r="11">
      <c r="A11" s="35" t="s">
        <v>171</v>
      </c>
      <c r="B11" s="35">
        <v>1</v>
      </c>
      <c r="C11" s="36" t="s">
        <v>239</v>
      </c>
      <c r="D11" s="35" t="s">
        <v>173</v>
      </c>
      <c r="E11" s="37" t="s">
        <v>240</v>
      </c>
      <c r="F11" s="38" t="s">
        <v>241</v>
      </c>
      <c r="G11" s="39">
        <v>2.7200000000000002</v>
      </c>
      <c r="H11" s="40">
        <v>0</v>
      </c>
      <c r="I11" s="40">
        <f>ROUND(G11*H11,P4)</f>
        <v>0</v>
      </c>
      <c r="J11" s="38" t="s">
        <v>176</v>
      </c>
      <c r="O11" s="41">
        <f>I11*0.21</f>
        <v>0</v>
      </c>
      <c r="P11">
        <v>3</v>
      </c>
    </row>
    <row r="12">
      <c r="A12" s="35" t="s">
        <v>177</v>
      </c>
      <c r="B12" s="42"/>
      <c r="C12" s="43"/>
      <c r="D12" s="43"/>
      <c r="E12" s="37" t="s">
        <v>242</v>
      </c>
      <c r="F12" s="43"/>
      <c r="G12" s="43"/>
      <c r="H12" s="43"/>
      <c r="I12" s="43"/>
      <c r="J12" s="44"/>
    </row>
    <row r="13" ht="30">
      <c r="A13" s="35" t="s">
        <v>179</v>
      </c>
      <c r="B13" s="42"/>
      <c r="C13" s="43"/>
      <c r="D13" s="43"/>
      <c r="E13" s="45" t="s">
        <v>1669</v>
      </c>
      <c r="F13" s="43"/>
      <c r="G13" s="43"/>
      <c r="H13" s="43"/>
      <c r="I13" s="43"/>
      <c r="J13" s="44"/>
    </row>
    <row r="14" ht="409.5">
      <c r="A14" s="35" t="s">
        <v>181</v>
      </c>
      <c r="B14" s="42"/>
      <c r="C14" s="43"/>
      <c r="D14" s="43"/>
      <c r="E14" s="37" t="s">
        <v>244</v>
      </c>
      <c r="F14" s="43"/>
      <c r="G14" s="43"/>
      <c r="H14" s="43"/>
      <c r="I14" s="43"/>
      <c r="J14" s="44"/>
    </row>
    <row r="15">
      <c r="A15" s="35" t="s">
        <v>171</v>
      </c>
      <c r="B15" s="35">
        <v>2</v>
      </c>
      <c r="C15" s="36" t="s">
        <v>245</v>
      </c>
      <c r="D15" s="35" t="s">
        <v>173</v>
      </c>
      <c r="E15" s="37" t="s">
        <v>246</v>
      </c>
      <c r="F15" s="38" t="s">
        <v>241</v>
      </c>
      <c r="G15" s="39">
        <v>2.7200000000000002</v>
      </c>
      <c r="H15" s="40">
        <v>0</v>
      </c>
      <c r="I15" s="40">
        <f>ROUND(G15*H15,P4)</f>
        <v>0</v>
      </c>
      <c r="J15" s="38" t="s">
        <v>176</v>
      </c>
      <c r="O15" s="41">
        <f>I15*0.21</f>
        <v>0</v>
      </c>
      <c r="P15">
        <v>3</v>
      </c>
    </row>
    <row r="16">
      <c r="A16" s="35" t="s">
        <v>177</v>
      </c>
      <c r="B16" s="42"/>
      <c r="C16" s="43"/>
      <c r="D16" s="43"/>
      <c r="E16" s="37" t="s">
        <v>247</v>
      </c>
      <c r="F16" s="43"/>
      <c r="G16" s="43"/>
      <c r="H16" s="43"/>
      <c r="I16" s="43"/>
      <c r="J16" s="44"/>
    </row>
    <row r="17">
      <c r="A17" s="35" t="s">
        <v>179</v>
      </c>
      <c r="B17" s="42"/>
      <c r="C17" s="43"/>
      <c r="D17" s="43"/>
      <c r="E17" s="45" t="s">
        <v>1670</v>
      </c>
      <c r="F17" s="43"/>
      <c r="G17" s="43"/>
      <c r="H17" s="43"/>
      <c r="I17" s="43"/>
      <c r="J17" s="44"/>
    </row>
    <row r="18" ht="270">
      <c r="A18" s="35" t="s">
        <v>181</v>
      </c>
      <c r="B18" s="42"/>
      <c r="C18" s="43"/>
      <c r="D18" s="43"/>
      <c r="E18" s="37" t="s">
        <v>248</v>
      </c>
      <c r="F18" s="43"/>
      <c r="G18" s="43"/>
      <c r="H18" s="43"/>
      <c r="I18" s="43"/>
      <c r="J18" s="44"/>
    </row>
    <row r="19">
      <c r="A19" s="35" t="s">
        <v>171</v>
      </c>
      <c r="B19" s="35">
        <v>3</v>
      </c>
      <c r="C19" s="36" t="s">
        <v>249</v>
      </c>
      <c r="D19" s="35" t="s">
        <v>173</v>
      </c>
      <c r="E19" s="37" t="s">
        <v>250</v>
      </c>
      <c r="F19" s="38" t="s">
        <v>241</v>
      </c>
      <c r="G19" s="39">
        <v>4.25</v>
      </c>
      <c r="H19" s="40">
        <v>0</v>
      </c>
      <c r="I19" s="40">
        <f>ROUND(G19*H19,P4)</f>
        <v>0</v>
      </c>
      <c r="J19" s="38" t="s">
        <v>176</v>
      </c>
      <c r="O19" s="41">
        <f>I19*0.21</f>
        <v>0</v>
      </c>
      <c r="P19">
        <v>3</v>
      </c>
    </row>
    <row r="20">
      <c r="A20" s="35" t="s">
        <v>177</v>
      </c>
      <c r="B20" s="42"/>
      <c r="C20" s="43"/>
      <c r="D20" s="43"/>
      <c r="E20" s="37" t="s">
        <v>251</v>
      </c>
      <c r="F20" s="43"/>
      <c r="G20" s="43"/>
      <c r="H20" s="43"/>
      <c r="I20" s="43"/>
      <c r="J20" s="44"/>
    </row>
    <row r="21" ht="30">
      <c r="A21" s="35" t="s">
        <v>179</v>
      </c>
      <c r="B21" s="42"/>
      <c r="C21" s="43"/>
      <c r="D21" s="43"/>
      <c r="E21" s="45" t="s">
        <v>1255</v>
      </c>
      <c r="F21" s="43"/>
      <c r="G21" s="43"/>
      <c r="H21" s="43"/>
      <c r="I21" s="43"/>
      <c r="J21" s="44"/>
    </row>
    <row r="22" ht="330">
      <c r="A22" s="35" t="s">
        <v>181</v>
      </c>
      <c r="B22" s="42"/>
      <c r="C22" s="43"/>
      <c r="D22" s="43"/>
      <c r="E22" s="37" t="s">
        <v>253</v>
      </c>
      <c r="F22" s="43"/>
      <c r="G22" s="43"/>
      <c r="H22" s="43"/>
      <c r="I22" s="43"/>
      <c r="J22" s="44"/>
    </row>
    <row r="23">
      <c r="A23" s="35" t="s">
        <v>171</v>
      </c>
      <c r="B23" s="35">
        <v>4</v>
      </c>
      <c r="C23" s="36" t="s">
        <v>254</v>
      </c>
      <c r="D23" s="35" t="s">
        <v>173</v>
      </c>
      <c r="E23" s="37" t="s">
        <v>255</v>
      </c>
      <c r="F23" s="38" t="s">
        <v>241</v>
      </c>
      <c r="G23" s="39">
        <v>13.448</v>
      </c>
      <c r="H23" s="40">
        <v>0</v>
      </c>
      <c r="I23" s="40">
        <f>ROUND(G23*H23,P4)</f>
        <v>0</v>
      </c>
      <c r="J23" s="38" t="s">
        <v>176</v>
      </c>
      <c r="O23" s="41">
        <f>I23*0.21</f>
        <v>0</v>
      </c>
      <c r="P23">
        <v>3</v>
      </c>
    </row>
    <row r="24" ht="30">
      <c r="A24" s="35" t="s">
        <v>177</v>
      </c>
      <c r="B24" s="42"/>
      <c r="C24" s="43"/>
      <c r="D24" s="43"/>
      <c r="E24" s="37" t="s">
        <v>256</v>
      </c>
      <c r="F24" s="43"/>
      <c r="G24" s="43"/>
      <c r="H24" s="43"/>
      <c r="I24" s="43"/>
      <c r="J24" s="44"/>
    </row>
    <row r="25">
      <c r="A25" s="35" t="s">
        <v>179</v>
      </c>
      <c r="B25" s="42"/>
      <c r="C25" s="43"/>
      <c r="D25" s="43"/>
      <c r="E25" s="45" t="s">
        <v>1671</v>
      </c>
      <c r="F25" s="43"/>
      <c r="G25" s="43"/>
      <c r="H25" s="43"/>
      <c r="I25" s="43"/>
      <c r="J25" s="44"/>
    </row>
    <row r="26" ht="409.5">
      <c r="A26" s="35" t="s">
        <v>181</v>
      </c>
      <c r="B26" s="42"/>
      <c r="C26" s="43"/>
      <c r="D26" s="43"/>
      <c r="E26" s="37" t="s">
        <v>258</v>
      </c>
      <c r="F26" s="43"/>
      <c r="G26" s="43"/>
      <c r="H26" s="43"/>
      <c r="I26" s="43"/>
      <c r="J26" s="44"/>
    </row>
    <row r="27">
      <c r="A27" s="29" t="s">
        <v>168</v>
      </c>
      <c r="B27" s="30"/>
      <c r="C27" s="31" t="s">
        <v>259</v>
      </c>
      <c r="D27" s="32"/>
      <c r="E27" s="29" t="s">
        <v>260</v>
      </c>
      <c r="F27" s="32"/>
      <c r="G27" s="32"/>
      <c r="H27" s="32"/>
      <c r="I27" s="33">
        <f>SUMIFS(I28:I31,A28:A31,"P")</f>
        <v>0</v>
      </c>
      <c r="J27" s="34"/>
    </row>
    <row r="28">
      <c r="A28" s="35" t="s">
        <v>171</v>
      </c>
      <c r="B28" s="35">
        <v>5</v>
      </c>
      <c r="C28" s="36" t="s">
        <v>261</v>
      </c>
      <c r="D28" s="35" t="s">
        <v>173</v>
      </c>
      <c r="E28" s="37" t="s">
        <v>262</v>
      </c>
      <c r="F28" s="38" t="s">
        <v>263</v>
      </c>
      <c r="G28" s="39">
        <v>0.014</v>
      </c>
      <c r="H28" s="40">
        <v>0</v>
      </c>
      <c r="I28" s="40">
        <f>ROUND(G28*H28,P4)</f>
        <v>0</v>
      </c>
      <c r="J28" s="38" t="s">
        <v>176</v>
      </c>
      <c r="O28" s="41">
        <f>I28*0.21</f>
        <v>0</v>
      </c>
      <c r="P28">
        <v>3</v>
      </c>
    </row>
    <row r="29" ht="30">
      <c r="A29" s="35" t="s">
        <v>177</v>
      </c>
      <c r="B29" s="42"/>
      <c r="C29" s="43"/>
      <c r="D29" s="43"/>
      <c r="E29" s="37" t="s">
        <v>264</v>
      </c>
      <c r="F29" s="43"/>
      <c r="G29" s="43"/>
      <c r="H29" s="43"/>
      <c r="I29" s="43"/>
      <c r="J29" s="44"/>
    </row>
    <row r="30" ht="30">
      <c r="A30" s="35" t="s">
        <v>179</v>
      </c>
      <c r="B30" s="42"/>
      <c r="C30" s="43"/>
      <c r="D30" s="43"/>
      <c r="E30" s="45" t="s">
        <v>265</v>
      </c>
      <c r="F30" s="43"/>
      <c r="G30" s="43"/>
      <c r="H30" s="43"/>
      <c r="I30" s="43"/>
      <c r="J30" s="44"/>
    </row>
    <row r="31" ht="375">
      <c r="A31" s="35" t="s">
        <v>181</v>
      </c>
      <c r="B31" s="42"/>
      <c r="C31" s="43"/>
      <c r="D31" s="43"/>
      <c r="E31" s="37" t="s">
        <v>266</v>
      </c>
      <c r="F31" s="43"/>
      <c r="G31" s="43"/>
      <c r="H31" s="43"/>
      <c r="I31" s="43"/>
      <c r="J31" s="44"/>
    </row>
    <row r="32">
      <c r="A32" s="29" t="s">
        <v>168</v>
      </c>
      <c r="B32" s="30"/>
      <c r="C32" s="31" t="s">
        <v>267</v>
      </c>
      <c r="D32" s="32"/>
      <c r="E32" s="29" t="s">
        <v>268</v>
      </c>
      <c r="F32" s="32"/>
      <c r="G32" s="32"/>
      <c r="H32" s="32"/>
      <c r="I32" s="33">
        <f>SUMIFS(I33:I60,A33:A60,"P")</f>
        <v>0</v>
      </c>
      <c r="J32" s="34"/>
    </row>
    <row r="33">
      <c r="A33" s="35" t="s">
        <v>171</v>
      </c>
      <c r="B33" s="35">
        <v>6</v>
      </c>
      <c r="C33" s="36" t="s">
        <v>269</v>
      </c>
      <c r="D33" s="35" t="s">
        <v>173</v>
      </c>
      <c r="E33" s="37" t="s">
        <v>270</v>
      </c>
      <c r="F33" s="38" t="s">
        <v>241</v>
      </c>
      <c r="G33" s="39">
        <v>0.081000000000000003</v>
      </c>
      <c r="H33" s="40">
        <v>0</v>
      </c>
      <c r="I33" s="40">
        <f>ROUND(G33*H33,P4)</f>
        <v>0</v>
      </c>
      <c r="J33" s="38" t="s">
        <v>271</v>
      </c>
      <c r="O33" s="41">
        <f>I33*0.21</f>
        <v>0</v>
      </c>
      <c r="P33">
        <v>3</v>
      </c>
    </row>
    <row r="34">
      <c r="A34" s="35" t="s">
        <v>177</v>
      </c>
      <c r="B34" s="42"/>
      <c r="C34" s="43"/>
      <c r="D34" s="43"/>
      <c r="E34" s="37" t="s">
        <v>272</v>
      </c>
      <c r="F34" s="43"/>
      <c r="G34" s="43"/>
      <c r="H34" s="43"/>
      <c r="I34" s="43"/>
      <c r="J34" s="44"/>
    </row>
    <row r="35">
      <c r="A35" s="35" t="s">
        <v>179</v>
      </c>
      <c r="B35" s="42"/>
      <c r="C35" s="43"/>
      <c r="D35" s="43"/>
      <c r="E35" s="45" t="s">
        <v>1488</v>
      </c>
      <c r="F35" s="43"/>
      <c r="G35" s="43"/>
      <c r="H35" s="43"/>
      <c r="I35" s="43"/>
      <c r="J35" s="44"/>
    </row>
    <row r="36" ht="345">
      <c r="A36" s="35" t="s">
        <v>181</v>
      </c>
      <c r="B36" s="42"/>
      <c r="C36" s="43"/>
      <c r="D36" s="43"/>
      <c r="E36" s="37" t="s">
        <v>274</v>
      </c>
      <c r="F36" s="43"/>
      <c r="G36" s="43"/>
      <c r="H36" s="43"/>
      <c r="I36" s="43"/>
      <c r="J36" s="44"/>
    </row>
    <row r="37">
      <c r="A37" s="35" t="s">
        <v>171</v>
      </c>
      <c r="B37" s="35">
        <v>7</v>
      </c>
      <c r="C37" s="36" t="s">
        <v>275</v>
      </c>
      <c r="D37" s="35" t="s">
        <v>188</v>
      </c>
      <c r="E37" s="37" t="s">
        <v>276</v>
      </c>
      <c r="F37" s="38" t="s">
        <v>241</v>
      </c>
      <c r="G37" s="39">
        <v>0.98999999999999999</v>
      </c>
      <c r="H37" s="40">
        <v>0</v>
      </c>
      <c r="I37" s="40">
        <f>ROUND(G37*H37,P4)</f>
        <v>0</v>
      </c>
      <c r="J37" s="38" t="s">
        <v>271</v>
      </c>
      <c r="O37" s="41">
        <f>I37*0.21</f>
        <v>0</v>
      </c>
      <c r="P37">
        <v>3</v>
      </c>
    </row>
    <row r="38">
      <c r="A38" s="35" t="s">
        <v>177</v>
      </c>
      <c r="B38" s="42"/>
      <c r="C38" s="43"/>
      <c r="D38" s="43"/>
      <c r="E38" s="37" t="s">
        <v>277</v>
      </c>
      <c r="F38" s="43"/>
      <c r="G38" s="43"/>
      <c r="H38" s="43"/>
      <c r="I38" s="43"/>
      <c r="J38" s="44"/>
    </row>
    <row r="39">
      <c r="A39" s="35" t="s">
        <v>179</v>
      </c>
      <c r="B39" s="42"/>
      <c r="C39" s="43"/>
      <c r="D39" s="43"/>
      <c r="E39" s="45" t="s">
        <v>1672</v>
      </c>
      <c r="F39" s="43"/>
      <c r="G39" s="43"/>
      <c r="H39" s="43"/>
      <c r="I39" s="43"/>
      <c r="J39" s="44"/>
    </row>
    <row r="40" ht="409.5">
      <c r="A40" s="35" t="s">
        <v>181</v>
      </c>
      <c r="B40" s="42"/>
      <c r="C40" s="43"/>
      <c r="D40" s="43"/>
      <c r="E40" s="37" t="s">
        <v>279</v>
      </c>
      <c r="F40" s="43"/>
      <c r="G40" s="43"/>
      <c r="H40" s="43"/>
      <c r="I40" s="43"/>
      <c r="J40" s="44"/>
    </row>
    <row r="41">
      <c r="A41" s="35" t="s">
        <v>171</v>
      </c>
      <c r="B41" s="35">
        <v>8</v>
      </c>
      <c r="C41" s="36" t="s">
        <v>275</v>
      </c>
      <c r="D41" s="35" t="s">
        <v>192</v>
      </c>
      <c r="E41" s="37" t="s">
        <v>276</v>
      </c>
      <c r="F41" s="38" t="s">
        <v>241</v>
      </c>
      <c r="G41" s="39">
        <v>0.308</v>
      </c>
      <c r="H41" s="40">
        <v>0</v>
      </c>
      <c r="I41" s="40">
        <f>ROUND(G41*H41,P4)</f>
        <v>0</v>
      </c>
      <c r="J41" s="38" t="s">
        <v>271</v>
      </c>
      <c r="O41" s="41">
        <f>I41*0.21</f>
        <v>0</v>
      </c>
      <c r="P41">
        <v>3</v>
      </c>
    </row>
    <row r="42">
      <c r="A42" s="35" t="s">
        <v>177</v>
      </c>
      <c r="B42" s="42"/>
      <c r="C42" s="43"/>
      <c r="D42" s="43"/>
      <c r="E42" s="37" t="s">
        <v>280</v>
      </c>
      <c r="F42" s="43"/>
      <c r="G42" s="43"/>
      <c r="H42" s="43"/>
      <c r="I42" s="43"/>
      <c r="J42" s="44"/>
    </row>
    <row r="43">
      <c r="A43" s="35" t="s">
        <v>179</v>
      </c>
      <c r="B43" s="42"/>
      <c r="C43" s="43"/>
      <c r="D43" s="43"/>
      <c r="E43" s="45" t="s">
        <v>1259</v>
      </c>
      <c r="F43" s="43"/>
      <c r="G43" s="43"/>
      <c r="H43" s="43"/>
      <c r="I43" s="43"/>
      <c r="J43" s="44"/>
    </row>
    <row r="44" ht="409.5">
      <c r="A44" s="35" t="s">
        <v>181</v>
      </c>
      <c r="B44" s="42"/>
      <c r="C44" s="43"/>
      <c r="D44" s="43"/>
      <c r="E44" s="37" t="s">
        <v>279</v>
      </c>
      <c r="F44" s="43"/>
      <c r="G44" s="43"/>
      <c r="H44" s="43"/>
      <c r="I44" s="43"/>
      <c r="J44" s="44"/>
    </row>
    <row r="45">
      <c r="A45" s="35" t="s">
        <v>171</v>
      </c>
      <c r="B45" s="35">
        <v>9</v>
      </c>
      <c r="C45" s="36" t="s">
        <v>282</v>
      </c>
      <c r="D45" s="35" t="s">
        <v>173</v>
      </c>
      <c r="E45" s="37" t="s">
        <v>283</v>
      </c>
      <c r="F45" s="38" t="s">
        <v>241</v>
      </c>
      <c r="G45" s="39">
        <v>0.88</v>
      </c>
      <c r="H45" s="40">
        <v>0</v>
      </c>
      <c r="I45" s="40">
        <f>ROUND(G45*H45,P4)</f>
        <v>0</v>
      </c>
      <c r="J45" s="38" t="s">
        <v>176</v>
      </c>
      <c r="O45" s="41">
        <f>I45*0.21</f>
        <v>0</v>
      </c>
      <c r="P45">
        <v>3</v>
      </c>
    </row>
    <row r="46">
      <c r="A46" s="35" t="s">
        <v>177</v>
      </c>
      <c r="B46" s="42"/>
      <c r="C46" s="43"/>
      <c r="D46" s="43"/>
      <c r="E46" s="37" t="s">
        <v>284</v>
      </c>
      <c r="F46" s="43"/>
      <c r="G46" s="43"/>
      <c r="H46" s="43"/>
      <c r="I46" s="43"/>
      <c r="J46" s="44"/>
    </row>
    <row r="47">
      <c r="A47" s="35" t="s">
        <v>179</v>
      </c>
      <c r="B47" s="42"/>
      <c r="C47" s="43"/>
      <c r="D47" s="43"/>
      <c r="E47" s="45" t="s">
        <v>1673</v>
      </c>
      <c r="F47" s="43"/>
      <c r="G47" s="43"/>
      <c r="H47" s="43"/>
      <c r="I47" s="43"/>
      <c r="J47" s="44"/>
    </row>
    <row r="48" ht="105">
      <c r="A48" s="35" t="s">
        <v>181</v>
      </c>
      <c r="B48" s="42"/>
      <c r="C48" s="43"/>
      <c r="D48" s="43"/>
      <c r="E48" s="37" t="s">
        <v>286</v>
      </c>
      <c r="F48" s="43"/>
      <c r="G48" s="43"/>
      <c r="H48" s="43"/>
      <c r="I48" s="43"/>
      <c r="J48" s="44"/>
    </row>
    <row r="49">
      <c r="A49" s="35" t="s">
        <v>171</v>
      </c>
      <c r="B49" s="35">
        <v>10</v>
      </c>
      <c r="C49" s="36" t="s">
        <v>287</v>
      </c>
      <c r="D49" s="35" t="s">
        <v>173</v>
      </c>
      <c r="E49" s="37" t="s">
        <v>288</v>
      </c>
      <c r="F49" s="38" t="s">
        <v>241</v>
      </c>
      <c r="G49" s="39">
        <v>1.76</v>
      </c>
      <c r="H49" s="40">
        <v>0</v>
      </c>
      <c r="I49" s="40">
        <f>ROUND(G49*H49,P4)</f>
        <v>0</v>
      </c>
      <c r="J49" s="38" t="s">
        <v>176</v>
      </c>
      <c r="O49" s="41">
        <f>I49*0.21</f>
        <v>0</v>
      </c>
      <c r="P49">
        <v>3</v>
      </c>
    </row>
    <row r="50" ht="45">
      <c r="A50" s="35" t="s">
        <v>177</v>
      </c>
      <c r="B50" s="42"/>
      <c r="C50" s="43"/>
      <c r="D50" s="43"/>
      <c r="E50" s="37" t="s">
        <v>289</v>
      </c>
      <c r="F50" s="43"/>
      <c r="G50" s="43"/>
      <c r="H50" s="43"/>
      <c r="I50" s="43"/>
      <c r="J50" s="44"/>
    </row>
    <row r="51">
      <c r="A51" s="35" t="s">
        <v>179</v>
      </c>
      <c r="B51" s="42"/>
      <c r="C51" s="43"/>
      <c r="D51" s="43"/>
      <c r="E51" s="45" t="s">
        <v>1674</v>
      </c>
      <c r="F51" s="43"/>
      <c r="G51" s="43"/>
      <c r="H51" s="43"/>
      <c r="I51" s="43"/>
      <c r="J51" s="44"/>
    </row>
    <row r="52" ht="150">
      <c r="A52" s="35" t="s">
        <v>181</v>
      </c>
      <c r="B52" s="42"/>
      <c r="C52" s="43"/>
      <c r="D52" s="43"/>
      <c r="E52" s="37" t="s">
        <v>291</v>
      </c>
      <c r="F52" s="43"/>
      <c r="G52" s="43"/>
      <c r="H52" s="43"/>
      <c r="I52" s="43"/>
      <c r="J52" s="44"/>
    </row>
    <row r="53">
      <c r="A53" s="35" t="s">
        <v>171</v>
      </c>
      <c r="B53" s="35">
        <v>11</v>
      </c>
      <c r="C53" s="36" t="s">
        <v>292</v>
      </c>
      <c r="D53" s="35" t="s">
        <v>188</v>
      </c>
      <c r="E53" s="37" t="s">
        <v>293</v>
      </c>
      <c r="F53" s="38" t="s">
        <v>241</v>
      </c>
      <c r="G53" s="39">
        <v>0.90000000000000002</v>
      </c>
      <c r="H53" s="40">
        <v>0</v>
      </c>
      <c r="I53" s="40">
        <f>ROUND(G53*H53,P4)</f>
        <v>0</v>
      </c>
      <c r="J53" s="38" t="s">
        <v>271</v>
      </c>
      <c r="O53" s="41">
        <f>I53*0.21</f>
        <v>0</v>
      </c>
      <c r="P53">
        <v>3</v>
      </c>
    </row>
    <row r="54" ht="30">
      <c r="A54" s="35" t="s">
        <v>177</v>
      </c>
      <c r="B54" s="42"/>
      <c r="C54" s="43"/>
      <c r="D54" s="43"/>
      <c r="E54" s="37" t="s">
        <v>1262</v>
      </c>
      <c r="F54" s="43"/>
      <c r="G54" s="43"/>
      <c r="H54" s="43"/>
      <c r="I54" s="43"/>
      <c r="J54" s="44"/>
    </row>
    <row r="55">
      <c r="A55" s="35" t="s">
        <v>179</v>
      </c>
      <c r="B55" s="42"/>
      <c r="C55" s="43"/>
      <c r="D55" s="43"/>
      <c r="E55" s="45" t="s">
        <v>1675</v>
      </c>
      <c r="F55" s="43"/>
      <c r="G55" s="43"/>
      <c r="H55" s="43"/>
      <c r="I55" s="43"/>
      <c r="J55" s="44"/>
    </row>
    <row r="56" ht="409.5">
      <c r="A56" s="35" t="s">
        <v>181</v>
      </c>
      <c r="B56" s="42"/>
      <c r="C56" s="43"/>
      <c r="D56" s="43"/>
      <c r="E56" s="37" t="s">
        <v>296</v>
      </c>
      <c r="F56" s="43"/>
      <c r="G56" s="43"/>
      <c r="H56" s="43"/>
      <c r="I56" s="43"/>
      <c r="J56" s="44"/>
    </row>
    <row r="57">
      <c r="A57" s="35" t="s">
        <v>171</v>
      </c>
      <c r="B57" s="35">
        <v>12</v>
      </c>
      <c r="C57" s="36" t="s">
        <v>292</v>
      </c>
      <c r="D57" s="35" t="s">
        <v>192</v>
      </c>
      <c r="E57" s="37" t="s">
        <v>293</v>
      </c>
      <c r="F57" s="38" t="s">
        <v>241</v>
      </c>
      <c r="G57" s="39">
        <v>2</v>
      </c>
      <c r="H57" s="40">
        <v>0</v>
      </c>
      <c r="I57" s="40">
        <f>ROUND(G57*H57,P4)</f>
        <v>0</v>
      </c>
      <c r="J57" s="38" t="s">
        <v>271</v>
      </c>
      <c r="O57" s="41">
        <f>I57*0.21</f>
        <v>0</v>
      </c>
      <c r="P57">
        <v>3</v>
      </c>
    </row>
    <row r="58" ht="30">
      <c r="A58" s="35" t="s">
        <v>177</v>
      </c>
      <c r="B58" s="42"/>
      <c r="C58" s="43"/>
      <c r="D58" s="43"/>
      <c r="E58" s="37" t="s">
        <v>294</v>
      </c>
      <c r="F58" s="43"/>
      <c r="G58" s="43"/>
      <c r="H58" s="43"/>
      <c r="I58" s="43"/>
      <c r="J58" s="44"/>
    </row>
    <row r="59">
      <c r="A59" s="35" t="s">
        <v>179</v>
      </c>
      <c r="B59" s="42"/>
      <c r="C59" s="43"/>
      <c r="D59" s="43"/>
      <c r="E59" s="45" t="s">
        <v>1264</v>
      </c>
      <c r="F59" s="43"/>
      <c r="G59" s="43"/>
      <c r="H59" s="43"/>
      <c r="I59" s="43"/>
      <c r="J59" s="44"/>
    </row>
    <row r="60" ht="409.5">
      <c r="A60" s="35" t="s">
        <v>181</v>
      </c>
      <c r="B60" s="42"/>
      <c r="C60" s="43"/>
      <c r="D60" s="43"/>
      <c r="E60" s="37" t="s">
        <v>296</v>
      </c>
      <c r="F60" s="43"/>
      <c r="G60" s="43"/>
      <c r="H60" s="43"/>
      <c r="I60" s="43"/>
      <c r="J60" s="44"/>
    </row>
    <row r="61">
      <c r="A61" s="29" t="s">
        <v>168</v>
      </c>
      <c r="B61" s="30"/>
      <c r="C61" s="31" t="s">
        <v>299</v>
      </c>
      <c r="D61" s="32"/>
      <c r="E61" s="29" t="s">
        <v>300</v>
      </c>
      <c r="F61" s="32"/>
      <c r="G61" s="32"/>
      <c r="H61" s="32"/>
      <c r="I61" s="33">
        <f>SUMIFS(I62:I69,A62:A69,"P")</f>
        <v>0</v>
      </c>
      <c r="J61" s="34"/>
    </row>
    <row r="62" ht="30">
      <c r="A62" s="35" t="s">
        <v>171</v>
      </c>
      <c r="B62" s="35">
        <v>13</v>
      </c>
      <c r="C62" s="36" t="s">
        <v>301</v>
      </c>
      <c r="D62" s="35" t="s">
        <v>173</v>
      </c>
      <c r="E62" s="37" t="s">
        <v>302</v>
      </c>
      <c r="F62" s="38" t="s">
        <v>303</v>
      </c>
      <c r="G62" s="39">
        <v>24.026</v>
      </c>
      <c r="H62" s="40">
        <v>0</v>
      </c>
      <c r="I62" s="40">
        <f>ROUND(G62*H62,P4)</f>
        <v>0</v>
      </c>
      <c r="J62" s="38" t="s">
        <v>271</v>
      </c>
      <c r="O62" s="41">
        <f>I62*0.21</f>
        <v>0</v>
      </c>
      <c r="P62">
        <v>3</v>
      </c>
    </row>
    <row r="63" ht="30">
      <c r="A63" s="35" t="s">
        <v>177</v>
      </c>
      <c r="B63" s="42"/>
      <c r="C63" s="43"/>
      <c r="D63" s="43"/>
      <c r="E63" s="37" t="s">
        <v>1118</v>
      </c>
      <c r="F63" s="43"/>
      <c r="G63" s="43"/>
      <c r="H63" s="43"/>
      <c r="I63" s="43"/>
      <c r="J63" s="44"/>
    </row>
    <row r="64">
      <c r="A64" s="35" t="s">
        <v>179</v>
      </c>
      <c r="B64" s="42"/>
      <c r="C64" s="43"/>
      <c r="D64" s="43"/>
      <c r="E64" s="45" t="s">
        <v>1676</v>
      </c>
      <c r="F64" s="43"/>
      <c r="G64" s="43"/>
      <c r="H64" s="43"/>
      <c r="I64" s="43"/>
      <c r="J64" s="44"/>
    </row>
    <row r="65" ht="285">
      <c r="A65" s="35" t="s">
        <v>181</v>
      </c>
      <c r="B65" s="42"/>
      <c r="C65" s="43"/>
      <c r="D65" s="43"/>
      <c r="E65" s="37" t="s">
        <v>306</v>
      </c>
      <c r="F65" s="43"/>
      <c r="G65" s="43"/>
      <c r="H65" s="43"/>
      <c r="I65" s="43"/>
      <c r="J65" s="44"/>
    </row>
    <row r="66">
      <c r="A66" s="35" t="s">
        <v>171</v>
      </c>
      <c r="B66" s="35">
        <v>14</v>
      </c>
      <c r="C66" s="36" t="s">
        <v>307</v>
      </c>
      <c r="D66" s="35" t="s">
        <v>173</v>
      </c>
      <c r="E66" s="37" t="s">
        <v>308</v>
      </c>
      <c r="F66" s="38" t="s">
        <v>303</v>
      </c>
      <c r="G66" s="39">
        <v>24.026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>
      <c r="A67" s="35" t="s">
        <v>177</v>
      </c>
      <c r="B67" s="42"/>
      <c r="C67" s="43"/>
      <c r="D67" s="43"/>
      <c r="E67" s="37" t="s">
        <v>309</v>
      </c>
      <c r="F67" s="43"/>
      <c r="G67" s="43"/>
      <c r="H67" s="43"/>
      <c r="I67" s="43"/>
      <c r="J67" s="44"/>
    </row>
    <row r="68">
      <c r="A68" s="35" t="s">
        <v>179</v>
      </c>
      <c r="B68" s="42"/>
      <c r="C68" s="43"/>
      <c r="D68" s="43"/>
      <c r="E68" s="45" t="s">
        <v>1676</v>
      </c>
      <c r="F68" s="43"/>
      <c r="G68" s="43"/>
      <c r="H68" s="43"/>
      <c r="I68" s="43"/>
      <c r="J68" s="44"/>
    </row>
    <row r="69" ht="75">
      <c r="A69" s="35" t="s">
        <v>181</v>
      </c>
      <c r="B69" s="42"/>
      <c r="C69" s="43"/>
      <c r="D69" s="43"/>
      <c r="E69" s="37" t="s">
        <v>310</v>
      </c>
      <c r="F69" s="43"/>
      <c r="G69" s="43"/>
      <c r="H69" s="43"/>
      <c r="I69" s="43"/>
      <c r="J69" s="44"/>
    </row>
    <row r="70">
      <c r="A70" s="29" t="s">
        <v>168</v>
      </c>
      <c r="B70" s="30"/>
      <c r="C70" s="31" t="s">
        <v>311</v>
      </c>
      <c r="D70" s="32"/>
      <c r="E70" s="29" t="s">
        <v>312</v>
      </c>
      <c r="F70" s="32"/>
      <c r="G70" s="32"/>
      <c r="H70" s="32"/>
      <c r="I70" s="33">
        <f>SUMIFS(I71:I74,A71:A74,"P")</f>
        <v>0</v>
      </c>
      <c r="J70" s="34"/>
    </row>
    <row r="71">
      <c r="A71" s="35" t="s">
        <v>171</v>
      </c>
      <c r="B71" s="35">
        <v>15</v>
      </c>
      <c r="C71" s="36" t="s">
        <v>313</v>
      </c>
      <c r="D71" s="35" t="s">
        <v>173</v>
      </c>
      <c r="E71" s="37" t="s">
        <v>314</v>
      </c>
      <c r="F71" s="38" t="s">
        <v>241</v>
      </c>
      <c r="G71" s="39">
        <v>4.7569999999999997</v>
      </c>
      <c r="H71" s="40">
        <v>0</v>
      </c>
      <c r="I71" s="40">
        <f>ROUND(G71*H71,P4)</f>
        <v>0</v>
      </c>
      <c r="J71" s="38" t="s">
        <v>271</v>
      </c>
      <c r="O71" s="41">
        <f>I71*0.21</f>
        <v>0</v>
      </c>
      <c r="P71">
        <v>3</v>
      </c>
    </row>
    <row r="72">
      <c r="A72" s="35" t="s">
        <v>177</v>
      </c>
      <c r="B72" s="42"/>
      <c r="C72" s="43"/>
      <c r="D72" s="43"/>
      <c r="E72" s="37" t="s">
        <v>315</v>
      </c>
      <c r="F72" s="43"/>
      <c r="G72" s="43"/>
      <c r="H72" s="43"/>
      <c r="I72" s="43"/>
      <c r="J72" s="44"/>
    </row>
    <row r="73">
      <c r="A73" s="35" t="s">
        <v>179</v>
      </c>
      <c r="B73" s="42"/>
      <c r="C73" s="43"/>
      <c r="D73" s="43"/>
      <c r="E73" s="45" t="s">
        <v>1677</v>
      </c>
      <c r="F73" s="43"/>
      <c r="G73" s="43"/>
      <c r="H73" s="43"/>
      <c r="I73" s="43"/>
      <c r="J73" s="44"/>
    </row>
    <row r="74" ht="409.5">
      <c r="A74" s="35" t="s">
        <v>181</v>
      </c>
      <c r="B74" s="42"/>
      <c r="C74" s="43"/>
      <c r="D74" s="43"/>
      <c r="E74" s="37" t="s">
        <v>317</v>
      </c>
      <c r="F74" s="43"/>
      <c r="G74" s="43"/>
      <c r="H74" s="43"/>
      <c r="I74" s="43"/>
      <c r="J74" s="44"/>
    </row>
    <row r="75">
      <c r="A75" s="29" t="s">
        <v>168</v>
      </c>
      <c r="B75" s="30"/>
      <c r="C75" s="31" t="s">
        <v>318</v>
      </c>
      <c r="D75" s="32"/>
      <c r="E75" s="29" t="s">
        <v>319</v>
      </c>
      <c r="F75" s="32"/>
      <c r="G75" s="32"/>
      <c r="H75" s="32"/>
      <c r="I75" s="33">
        <f>SUMIFS(I76:I79,A76:A79,"P")</f>
        <v>0</v>
      </c>
      <c r="J75" s="34"/>
    </row>
    <row r="76">
      <c r="A76" s="35" t="s">
        <v>171</v>
      </c>
      <c r="B76" s="35">
        <v>16</v>
      </c>
      <c r="C76" s="36" t="s">
        <v>1496</v>
      </c>
      <c r="D76" s="35" t="s">
        <v>173</v>
      </c>
      <c r="E76" s="37" t="s">
        <v>1497</v>
      </c>
      <c r="F76" s="38" t="s">
        <v>322</v>
      </c>
      <c r="G76" s="39">
        <v>8.1999999999999993</v>
      </c>
      <c r="H76" s="40">
        <v>0</v>
      </c>
      <c r="I76" s="40">
        <f>ROUND(G76*H76,P4)</f>
        <v>0</v>
      </c>
      <c r="J76" s="38" t="s">
        <v>176</v>
      </c>
      <c r="O76" s="41">
        <f>I76*0.21</f>
        <v>0</v>
      </c>
      <c r="P76">
        <v>3</v>
      </c>
    </row>
    <row r="77">
      <c r="A77" s="35" t="s">
        <v>177</v>
      </c>
      <c r="B77" s="42"/>
      <c r="C77" s="43"/>
      <c r="D77" s="43"/>
      <c r="E77" s="37" t="s">
        <v>1498</v>
      </c>
      <c r="F77" s="43"/>
      <c r="G77" s="43"/>
      <c r="H77" s="43"/>
      <c r="I77" s="43"/>
      <c r="J77" s="44"/>
    </row>
    <row r="78">
      <c r="A78" s="35" t="s">
        <v>179</v>
      </c>
      <c r="B78" s="42"/>
      <c r="C78" s="43"/>
      <c r="D78" s="43"/>
      <c r="E78" s="45" t="s">
        <v>1678</v>
      </c>
      <c r="F78" s="43"/>
      <c r="G78" s="43"/>
      <c r="H78" s="43"/>
      <c r="I78" s="43"/>
      <c r="J78" s="44"/>
    </row>
    <row r="79" ht="90">
      <c r="A79" s="35" t="s">
        <v>181</v>
      </c>
      <c r="B79" s="46"/>
      <c r="C79" s="47"/>
      <c r="D79" s="47"/>
      <c r="E79" s="37" t="s">
        <v>325</v>
      </c>
      <c r="F79" s="47"/>
      <c r="G79" s="47"/>
      <c r="H79" s="47"/>
      <c r="I79" s="47"/>
      <c r="J79" s="48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103</v>
      </c>
      <c r="I3" s="23">
        <f>SUMIFS(I10:I69,A10:A69,"SD")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1519</v>
      </c>
      <c r="D4" s="20"/>
      <c r="E4" s="21" t="s">
        <v>1520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234</v>
      </c>
      <c r="C5" s="19" t="s">
        <v>103</v>
      </c>
      <c r="D5" s="20"/>
      <c r="E5" s="21" t="s">
        <v>1668</v>
      </c>
      <c r="F5" s="15"/>
      <c r="G5" s="15"/>
      <c r="H5" s="15"/>
      <c r="I5" s="15"/>
      <c r="J5" s="17"/>
      <c r="O5">
        <v>0.20999999999999999</v>
      </c>
    </row>
    <row r="6">
      <c r="A6" s="3" t="s">
        <v>1252</v>
      </c>
      <c r="B6" s="18" t="s">
        <v>156</v>
      </c>
      <c r="C6" s="19" t="s">
        <v>103</v>
      </c>
      <c r="D6" s="20"/>
      <c r="E6" s="21" t="s">
        <v>56</v>
      </c>
      <c r="F6" s="15"/>
      <c r="G6" s="15"/>
      <c r="H6" s="15"/>
      <c r="I6" s="15"/>
      <c r="J6" s="17"/>
    </row>
    <row r="7">
      <c r="A7" s="24" t="s">
        <v>157</v>
      </c>
      <c r="B7" s="25" t="s">
        <v>158</v>
      </c>
      <c r="C7" s="7" t="s">
        <v>159</v>
      </c>
      <c r="D7" s="7" t="s">
        <v>160</v>
      </c>
      <c r="E7" s="7" t="s">
        <v>161</v>
      </c>
      <c r="F7" s="7" t="s">
        <v>162</v>
      </c>
      <c r="G7" s="7" t="s">
        <v>163</v>
      </c>
      <c r="H7" s="7" t="s">
        <v>164</v>
      </c>
      <c r="I7" s="7"/>
      <c r="J7" s="26" t="s">
        <v>165</v>
      </c>
    </row>
    <row r="8">
      <c r="A8" s="24"/>
      <c r="B8" s="25"/>
      <c r="C8" s="7"/>
      <c r="D8" s="7"/>
      <c r="E8" s="7"/>
      <c r="F8" s="7"/>
      <c r="G8" s="7"/>
      <c r="H8" s="7" t="s">
        <v>166</v>
      </c>
      <c r="I8" s="7" t="s">
        <v>167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168</v>
      </c>
      <c r="B10" s="30"/>
      <c r="C10" s="31" t="s">
        <v>169</v>
      </c>
      <c r="D10" s="32"/>
      <c r="E10" s="29" t="s">
        <v>170</v>
      </c>
      <c r="F10" s="32"/>
      <c r="G10" s="32"/>
      <c r="H10" s="32"/>
      <c r="I10" s="33">
        <f>SUMIFS(I11:I14,A11:A14,"P")</f>
        <v>0</v>
      </c>
      <c r="J10" s="34"/>
    </row>
    <row r="11">
      <c r="A11" s="35" t="s">
        <v>171</v>
      </c>
      <c r="B11" s="35">
        <v>1</v>
      </c>
      <c r="C11" s="36" t="s">
        <v>367</v>
      </c>
      <c r="D11" s="35" t="s">
        <v>188</v>
      </c>
      <c r="E11" s="37" t="s">
        <v>368</v>
      </c>
      <c r="F11" s="38" t="s">
        <v>263</v>
      </c>
      <c r="G11" s="39">
        <v>2.8500000000000001</v>
      </c>
      <c r="H11" s="40">
        <v>0</v>
      </c>
      <c r="I11" s="40">
        <f>ROUND(G11*H11,P4)</f>
        <v>0</v>
      </c>
      <c r="J11" s="38" t="s">
        <v>176</v>
      </c>
      <c r="O11" s="41">
        <f>I11*0.21</f>
        <v>0</v>
      </c>
      <c r="P11">
        <v>3</v>
      </c>
    </row>
    <row r="12">
      <c r="A12" s="35" t="s">
        <v>177</v>
      </c>
      <c r="B12" s="42"/>
      <c r="C12" s="43"/>
      <c r="D12" s="43"/>
      <c r="E12" s="37" t="s">
        <v>369</v>
      </c>
      <c r="F12" s="43"/>
      <c r="G12" s="43"/>
      <c r="H12" s="43"/>
      <c r="I12" s="43"/>
      <c r="J12" s="44"/>
    </row>
    <row r="13">
      <c r="A13" s="35" t="s">
        <v>179</v>
      </c>
      <c r="B13" s="42"/>
      <c r="C13" s="43"/>
      <c r="D13" s="43"/>
      <c r="E13" s="45" t="s">
        <v>1679</v>
      </c>
      <c r="F13" s="43"/>
      <c r="G13" s="43"/>
      <c r="H13" s="43"/>
      <c r="I13" s="43"/>
      <c r="J13" s="44"/>
    </row>
    <row r="14" ht="75">
      <c r="A14" s="35" t="s">
        <v>181</v>
      </c>
      <c r="B14" s="42"/>
      <c r="C14" s="43"/>
      <c r="D14" s="43"/>
      <c r="E14" s="37" t="s">
        <v>371</v>
      </c>
      <c r="F14" s="43"/>
      <c r="G14" s="43"/>
      <c r="H14" s="43"/>
      <c r="I14" s="43"/>
      <c r="J14" s="44"/>
    </row>
    <row r="15">
      <c r="A15" s="29" t="s">
        <v>168</v>
      </c>
      <c r="B15" s="30"/>
      <c r="C15" s="31" t="s">
        <v>237</v>
      </c>
      <c r="D15" s="32"/>
      <c r="E15" s="29" t="s">
        <v>238</v>
      </c>
      <c r="F15" s="32"/>
      <c r="G15" s="32"/>
      <c r="H15" s="32"/>
      <c r="I15" s="33">
        <f>SUMIFS(I16:I39,A16:A39,"P")</f>
        <v>0</v>
      </c>
      <c r="J15" s="34"/>
    </row>
    <row r="16">
      <c r="A16" s="35" t="s">
        <v>171</v>
      </c>
      <c r="B16" s="35">
        <v>2</v>
      </c>
      <c r="C16" s="36" t="s">
        <v>377</v>
      </c>
      <c r="D16" s="35" t="s">
        <v>173</v>
      </c>
      <c r="E16" s="37" t="s">
        <v>378</v>
      </c>
      <c r="F16" s="38" t="s">
        <v>241</v>
      </c>
      <c r="G16" s="39">
        <v>1.5</v>
      </c>
      <c r="H16" s="40">
        <v>0</v>
      </c>
      <c r="I16" s="40">
        <f>ROUND(G16*H16,P4)</f>
        <v>0</v>
      </c>
      <c r="J16" s="38" t="s">
        <v>176</v>
      </c>
      <c r="O16" s="41">
        <f>I16*0.21</f>
        <v>0</v>
      </c>
      <c r="P16">
        <v>3</v>
      </c>
    </row>
    <row r="17">
      <c r="A17" s="35" t="s">
        <v>177</v>
      </c>
      <c r="B17" s="42"/>
      <c r="C17" s="43"/>
      <c r="D17" s="43"/>
      <c r="E17" s="37" t="s">
        <v>662</v>
      </c>
      <c r="F17" s="43"/>
      <c r="G17" s="43"/>
      <c r="H17" s="43"/>
      <c r="I17" s="43"/>
      <c r="J17" s="44"/>
    </row>
    <row r="18">
      <c r="A18" s="35" t="s">
        <v>179</v>
      </c>
      <c r="B18" s="42"/>
      <c r="C18" s="43"/>
      <c r="D18" s="43"/>
      <c r="E18" s="45" t="s">
        <v>1680</v>
      </c>
      <c r="F18" s="43"/>
      <c r="G18" s="43"/>
      <c r="H18" s="43"/>
      <c r="I18" s="43"/>
      <c r="J18" s="44"/>
    </row>
    <row r="19" ht="409.5">
      <c r="A19" s="35" t="s">
        <v>181</v>
      </c>
      <c r="B19" s="42"/>
      <c r="C19" s="43"/>
      <c r="D19" s="43"/>
      <c r="E19" s="37" t="s">
        <v>381</v>
      </c>
      <c r="F19" s="43"/>
      <c r="G19" s="43"/>
      <c r="H19" s="43"/>
      <c r="I19" s="43"/>
      <c r="J19" s="44"/>
    </row>
    <row r="20">
      <c r="A20" s="35" t="s">
        <v>171</v>
      </c>
      <c r="B20" s="35">
        <v>3</v>
      </c>
      <c r="C20" s="36" t="s">
        <v>382</v>
      </c>
      <c r="D20" s="35" t="s">
        <v>173</v>
      </c>
      <c r="E20" s="37" t="s">
        <v>383</v>
      </c>
      <c r="F20" s="38" t="s">
        <v>241</v>
      </c>
      <c r="G20" s="39">
        <v>2.0179999999999998</v>
      </c>
      <c r="H20" s="40">
        <v>0</v>
      </c>
      <c r="I20" s="40">
        <f>ROUND(G20*H20,P4)</f>
        <v>0</v>
      </c>
      <c r="J20" s="38" t="s">
        <v>176</v>
      </c>
      <c r="O20" s="41">
        <f>I20*0.21</f>
        <v>0</v>
      </c>
      <c r="P20">
        <v>3</v>
      </c>
    </row>
    <row r="21">
      <c r="A21" s="35" t="s">
        <v>177</v>
      </c>
      <c r="B21" s="42"/>
      <c r="C21" s="43"/>
      <c r="D21" s="43"/>
      <c r="E21" s="37" t="s">
        <v>1137</v>
      </c>
      <c r="F21" s="43"/>
      <c r="G21" s="43"/>
      <c r="H21" s="43"/>
      <c r="I21" s="43"/>
      <c r="J21" s="44"/>
    </row>
    <row r="22" ht="30">
      <c r="A22" s="35" t="s">
        <v>179</v>
      </c>
      <c r="B22" s="42"/>
      <c r="C22" s="43"/>
      <c r="D22" s="43"/>
      <c r="E22" s="45" t="s">
        <v>1681</v>
      </c>
      <c r="F22" s="43"/>
      <c r="G22" s="43"/>
      <c r="H22" s="43"/>
      <c r="I22" s="43"/>
      <c r="J22" s="44"/>
    </row>
    <row r="23" ht="405">
      <c r="A23" s="35" t="s">
        <v>181</v>
      </c>
      <c r="B23" s="42"/>
      <c r="C23" s="43"/>
      <c r="D23" s="43"/>
      <c r="E23" s="37" t="s">
        <v>386</v>
      </c>
      <c r="F23" s="43"/>
      <c r="G23" s="43"/>
      <c r="H23" s="43"/>
      <c r="I23" s="43"/>
      <c r="J23" s="44"/>
    </row>
    <row r="24">
      <c r="A24" s="35" t="s">
        <v>171</v>
      </c>
      <c r="B24" s="35">
        <v>4</v>
      </c>
      <c r="C24" s="36" t="s">
        <v>245</v>
      </c>
      <c r="D24" s="35" t="s">
        <v>173</v>
      </c>
      <c r="E24" s="37" t="s">
        <v>246</v>
      </c>
      <c r="F24" s="38" t="s">
        <v>241</v>
      </c>
      <c r="G24" s="39">
        <v>1.5</v>
      </c>
      <c r="H24" s="40">
        <v>0</v>
      </c>
      <c r="I24" s="40">
        <f>ROUND(G24*H24,P4)</f>
        <v>0</v>
      </c>
      <c r="J24" s="38" t="s">
        <v>176</v>
      </c>
      <c r="O24" s="41">
        <f>I24*0.21</f>
        <v>0</v>
      </c>
      <c r="P24">
        <v>3</v>
      </c>
    </row>
    <row r="25">
      <c r="A25" s="35" t="s">
        <v>177</v>
      </c>
      <c r="B25" s="42"/>
      <c r="C25" s="43"/>
      <c r="D25" s="43"/>
      <c r="E25" s="37" t="s">
        <v>247</v>
      </c>
      <c r="F25" s="43"/>
      <c r="G25" s="43"/>
      <c r="H25" s="43"/>
      <c r="I25" s="43"/>
      <c r="J25" s="44"/>
    </row>
    <row r="26" ht="30">
      <c r="A26" s="35" t="s">
        <v>179</v>
      </c>
      <c r="B26" s="42"/>
      <c r="C26" s="43"/>
      <c r="D26" s="43"/>
      <c r="E26" s="45" t="s">
        <v>1682</v>
      </c>
      <c r="F26" s="43"/>
      <c r="G26" s="43"/>
      <c r="H26" s="43"/>
      <c r="I26" s="43"/>
      <c r="J26" s="44"/>
    </row>
    <row r="27" ht="270">
      <c r="A27" s="35" t="s">
        <v>181</v>
      </c>
      <c r="B27" s="42"/>
      <c r="C27" s="43"/>
      <c r="D27" s="43"/>
      <c r="E27" s="37" t="s">
        <v>248</v>
      </c>
      <c r="F27" s="43"/>
      <c r="G27" s="43"/>
      <c r="H27" s="43"/>
      <c r="I27" s="43"/>
      <c r="J27" s="44"/>
    </row>
    <row r="28">
      <c r="A28" s="35" t="s">
        <v>171</v>
      </c>
      <c r="B28" s="35">
        <v>5</v>
      </c>
      <c r="C28" s="36" t="s">
        <v>403</v>
      </c>
      <c r="D28" s="35" t="s">
        <v>173</v>
      </c>
      <c r="E28" s="37" t="s">
        <v>404</v>
      </c>
      <c r="F28" s="38" t="s">
        <v>241</v>
      </c>
      <c r="G28" s="39">
        <v>0.23000000000000001</v>
      </c>
      <c r="H28" s="40">
        <v>0</v>
      </c>
      <c r="I28" s="40">
        <f>ROUND(G28*H28,P4)</f>
        <v>0</v>
      </c>
      <c r="J28" s="38" t="s">
        <v>176</v>
      </c>
      <c r="O28" s="41">
        <f>I28*0.21</f>
        <v>0</v>
      </c>
      <c r="P28">
        <v>3</v>
      </c>
    </row>
    <row r="29" ht="60">
      <c r="A29" s="35" t="s">
        <v>177</v>
      </c>
      <c r="B29" s="42"/>
      <c r="C29" s="43"/>
      <c r="D29" s="43"/>
      <c r="E29" s="37" t="s">
        <v>405</v>
      </c>
      <c r="F29" s="43"/>
      <c r="G29" s="43"/>
      <c r="H29" s="43"/>
      <c r="I29" s="43"/>
      <c r="J29" s="44"/>
    </row>
    <row r="30">
      <c r="A30" s="35" t="s">
        <v>179</v>
      </c>
      <c r="B30" s="42"/>
      <c r="C30" s="43"/>
      <c r="D30" s="43"/>
      <c r="E30" s="45" t="s">
        <v>1683</v>
      </c>
      <c r="F30" s="43"/>
      <c r="G30" s="43"/>
      <c r="H30" s="43"/>
      <c r="I30" s="43"/>
      <c r="J30" s="44"/>
    </row>
    <row r="31" ht="345">
      <c r="A31" s="35" t="s">
        <v>181</v>
      </c>
      <c r="B31" s="42"/>
      <c r="C31" s="43"/>
      <c r="D31" s="43"/>
      <c r="E31" s="37" t="s">
        <v>407</v>
      </c>
      <c r="F31" s="43"/>
      <c r="G31" s="43"/>
      <c r="H31" s="43"/>
      <c r="I31" s="43"/>
      <c r="J31" s="44"/>
    </row>
    <row r="32">
      <c r="A32" s="35" t="s">
        <v>171</v>
      </c>
      <c r="B32" s="35">
        <v>6</v>
      </c>
      <c r="C32" s="36" t="s">
        <v>408</v>
      </c>
      <c r="D32" s="35" t="s">
        <v>173</v>
      </c>
      <c r="E32" s="37" t="s">
        <v>409</v>
      </c>
      <c r="F32" s="38" t="s">
        <v>303</v>
      </c>
      <c r="G32" s="39">
        <v>40.094999999999999</v>
      </c>
      <c r="H32" s="40">
        <v>0</v>
      </c>
      <c r="I32" s="40">
        <f>ROUND(G32*H32,P4)</f>
        <v>0</v>
      </c>
      <c r="J32" s="38" t="s">
        <v>176</v>
      </c>
      <c r="O32" s="41">
        <f>I32*0.21</f>
        <v>0</v>
      </c>
      <c r="P32">
        <v>3</v>
      </c>
    </row>
    <row r="33">
      <c r="A33" s="35" t="s">
        <v>177</v>
      </c>
      <c r="B33" s="42"/>
      <c r="C33" s="43"/>
      <c r="D33" s="43"/>
      <c r="E33" s="37" t="s">
        <v>1141</v>
      </c>
      <c r="F33" s="43"/>
      <c r="G33" s="43"/>
      <c r="H33" s="43"/>
      <c r="I33" s="43"/>
      <c r="J33" s="44"/>
    </row>
    <row r="34">
      <c r="A34" s="35" t="s">
        <v>179</v>
      </c>
      <c r="B34" s="42"/>
      <c r="C34" s="43"/>
      <c r="D34" s="43"/>
      <c r="E34" s="45" t="s">
        <v>1684</v>
      </c>
      <c r="F34" s="43"/>
      <c r="G34" s="43"/>
      <c r="H34" s="43"/>
      <c r="I34" s="43"/>
      <c r="J34" s="44"/>
    </row>
    <row r="35" ht="75">
      <c r="A35" s="35" t="s">
        <v>181</v>
      </c>
      <c r="B35" s="42"/>
      <c r="C35" s="43"/>
      <c r="D35" s="43"/>
      <c r="E35" s="37" t="s">
        <v>412</v>
      </c>
      <c r="F35" s="43"/>
      <c r="G35" s="43"/>
      <c r="H35" s="43"/>
      <c r="I35" s="43"/>
      <c r="J35" s="44"/>
    </row>
    <row r="36">
      <c r="A36" s="35" t="s">
        <v>171</v>
      </c>
      <c r="B36" s="35">
        <v>7</v>
      </c>
      <c r="C36" s="36" t="s">
        <v>413</v>
      </c>
      <c r="D36" s="35" t="s">
        <v>173</v>
      </c>
      <c r="E36" s="37" t="s">
        <v>414</v>
      </c>
      <c r="F36" s="38" t="s">
        <v>303</v>
      </c>
      <c r="G36" s="39">
        <v>13.455</v>
      </c>
      <c r="H36" s="40">
        <v>0</v>
      </c>
      <c r="I36" s="40">
        <f>ROUND(G36*H36,P4)</f>
        <v>0</v>
      </c>
      <c r="J36" s="38" t="s">
        <v>176</v>
      </c>
      <c r="O36" s="41">
        <f>I36*0.21</f>
        <v>0</v>
      </c>
      <c r="P36">
        <v>3</v>
      </c>
    </row>
    <row r="37">
      <c r="A37" s="35" t="s">
        <v>177</v>
      </c>
      <c r="B37" s="42"/>
      <c r="C37" s="43"/>
      <c r="D37" s="43"/>
      <c r="E37" s="37" t="s">
        <v>415</v>
      </c>
      <c r="F37" s="43"/>
      <c r="G37" s="43"/>
      <c r="H37" s="43"/>
      <c r="I37" s="43"/>
      <c r="J37" s="44"/>
    </row>
    <row r="38">
      <c r="A38" s="35" t="s">
        <v>179</v>
      </c>
      <c r="B38" s="42"/>
      <c r="C38" s="43"/>
      <c r="D38" s="43"/>
      <c r="E38" s="45" t="s">
        <v>1685</v>
      </c>
      <c r="F38" s="43"/>
      <c r="G38" s="43"/>
      <c r="H38" s="43"/>
      <c r="I38" s="43"/>
      <c r="J38" s="44"/>
    </row>
    <row r="39" ht="75">
      <c r="A39" s="35" t="s">
        <v>181</v>
      </c>
      <c r="B39" s="42"/>
      <c r="C39" s="43"/>
      <c r="D39" s="43"/>
      <c r="E39" s="37" t="s">
        <v>417</v>
      </c>
      <c r="F39" s="43"/>
      <c r="G39" s="43"/>
      <c r="H39" s="43"/>
      <c r="I39" s="43"/>
      <c r="J39" s="44"/>
    </row>
    <row r="40">
      <c r="A40" s="29" t="s">
        <v>168</v>
      </c>
      <c r="B40" s="30"/>
      <c r="C40" s="31" t="s">
        <v>259</v>
      </c>
      <c r="D40" s="32"/>
      <c r="E40" s="29" t="s">
        <v>260</v>
      </c>
      <c r="F40" s="32"/>
      <c r="G40" s="32"/>
      <c r="H40" s="32"/>
      <c r="I40" s="33">
        <f>SUMIFS(I41:I44,A41:A44,"P")</f>
        <v>0</v>
      </c>
      <c r="J40" s="34"/>
    </row>
    <row r="41">
      <c r="A41" s="35" t="s">
        <v>171</v>
      </c>
      <c r="B41" s="35">
        <v>8</v>
      </c>
      <c r="C41" s="36" t="s">
        <v>432</v>
      </c>
      <c r="D41" s="35" t="s">
        <v>173</v>
      </c>
      <c r="E41" s="37" t="s">
        <v>433</v>
      </c>
      <c r="F41" s="38" t="s">
        <v>303</v>
      </c>
      <c r="G41" s="39">
        <v>40.094999999999999</v>
      </c>
      <c r="H41" s="40">
        <v>0</v>
      </c>
      <c r="I41" s="40">
        <f>ROUND(G41*H41,P4)</f>
        <v>0</v>
      </c>
      <c r="J41" s="38" t="s">
        <v>271</v>
      </c>
      <c r="O41" s="41">
        <f>I41*0.21</f>
        <v>0</v>
      </c>
      <c r="P41">
        <v>3</v>
      </c>
    </row>
    <row r="42" ht="75">
      <c r="A42" s="35" t="s">
        <v>177</v>
      </c>
      <c r="B42" s="42"/>
      <c r="C42" s="43"/>
      <c r="D42" s="43"/>
      <c r="E42" s="37" t="s">
        <v>434</v>
      </c>
      <c r="F42" s="43"/>
      <c r="G42" s="43"/>
      <c r="H42" s="43"/>
      <c r="I42" s="43"/>
      <c r="J42" s="44"/>
    </row>
    <row r="43">
      <c r="A43" s="35" t="s">
        <v>179</v>
      </c>
      <c r="B43" s="42"/>
      <c r="C43" s="43"/>
      <c r="D43" s="43"/>
      <c r="E43" s="45" t="s">
        <v>1686</v>
      </c>
      <c r="F43" s="43"/>
      <c r="G43" s="43"/>
      <c r="H43" s="43"/>
      <c r="I43" s="43"/>
      <c r="J43" s="44"/>
    </row>
    <row r="44" ht="150">
      <c r="A44" s="35" t="s">
        <v>181</v>
      </c>
      <c r="B44" s="42"/>
      <c r="C44" s="43"/>
      <c r="D44" s="43"/>
      <c r="E44" s="37" t="s">
        <v>435</v>
      </c>
      <c r="F44" s="43"/>
      <c r="G44" s="43"/>
      <c r="H44" s="43"/>
      <c r="I44" s="43"/>
      <c r="J44" s="44"/>
    </row>
    <row r="45">
      <c r="A45" s="29" t="s">
        <v>168</v>
      </c>
      <c r="B45" s="30"/>
      <c r="C45" s="31" t="s">
        <v>462</v>
      </c>
      <c r="D45" s="32"/>
      <c r="E45" s="29" t="s">
        <v>56</v>
      </c>
      <c r="F45" s="32"/>
      <c r="G45" s="32"/>
      <c r="H45" s="32"/>
      <c r="I45" s="33">
        <f>SUMIFS(I46:I69,A46:A69,"P")</f>
        <v>0</v>
      </c>
      <c r="J45" s="34"/>
    </row>
    <row r="46">
      <c r="A46" s="35" t="s">
        <v>171</v>
      </c>
      <c r="B46" s="35">
        <v>9</v>
      </c>
      <c r="C46" s="36" t="s">
        <v>468</v>
      </c>
      <c r="D46" s="35" t="s">
        <v>173</v>
      </c>
      <c r="E46" s="37" t="s">
        <v>469</v>
      </c>
      <c r="F46" s="38" t="s">
        <v>303</v>
      </c>
      <c r="G46" s="39">
        <v>37.125</v>
      </c>
      <c r="H46" s="40">
        <v>0</v>
      </c>
      <c r="I46" s="40">
        <f>ROUND(G46*H46,P4)</f>
        <v>0</v>
      </c>
      <c r="J46" s="38" t="s">
        <v>176</v>
      </c>
      <c r="O46" s="41">
        <f>I46*0.21</f>
        <v>0</v>
      </c>
      <c r="P46">
        <v>3</v>
      </c>
    </row>
    <row r="47">
      <c r="A47" s="35" t="s">
        <v>177</v>
      </c>
      <c r="B47" s="42"/>
      <c r="C47" s="43"/>
      <c r="D47" s="43"/>
      <c r="E47" s="37" t="s">
        <v>1150</v>
      </c>
      <c r="F47" s="43"/>
      <c r="G47" s="43"/>
      <c r="H47" s="43"/>
      <c r="I47" s="43"/>
      <c r="J47" s="44"/>
    </row>
    <row r="48">
      <c r="A48" s="35" t="s">
        <v>179</v>
      </c>
      <c r="B48" s="42"/>
      <c r="C48" s="43"/>
      <c r="D48" s="43"/>
      <c r="E48" s="45" t="s">
        <v>1687</v>
      </c>
      <c r="F48" s="43"/>
      <c r="G48" s="43"/>
      <c r="H48" s="43"/>
      <c r="I48" s="43"/>
      <c r="J48" s="44"/>
    </row>
    <row r="49" ht="90">
      <c r="A49" s="35" t="s">
        <v>181</v>
      </c>
      <c r="B49" s="42"/>
      <c r="C49" s="43"/>
      <c r="D49" s="43"/>
      <c r="E49" s="37" t="s">
        <v>467</v>
      </c>
      <c r="F49" s="43"/>
      <c r="G49" s="43"/>
      <c r="H49" s="43"/>
      <c r="I49" s="43"/>
      <c r="J49" s="44"/>
    </row>
    <row r="50" ht="30">
      <c r="A50" s="35" t="s">
        <v>171</v>
      </c>
      <c r="B50" s="35">
        <v>10</v>
      </c>
      <c r="C50" s="36" t="s">
        <v>1152</v>
      </c>
      <c r="D50" s="35" t="s">
        <v>173</v>
      </c>
      <c r="E50" s="37" t="s">
        <v>1153</v>
      </c>
      <c r="F50" s="38" t="s">
        <v>303</v>
      </c>
      <c r="G50" s="39">
        <v>29.699999999999999</v>
      </c>
      <c r="H50" s="40">
        <v>0</v>
      </c>
      <c r="I50" s="40">
        <f>ROUND(G50*H50,P4)</f>
        <v>0</v>
      </c>
      <c r="J50" s="38" t="s">
        <v>176</v>
      </c>
      <c r="O50" s="41">
        <f>I50*0.21</f>
        <v>0</v>
      </c>
      <c r="P50">
        <v>3</v>
      </c>
    </row>
    <row r="51">
      <c r="A51" s="35" t="s">
        <v>177</v>
      </c>
      <c r="B51" s="42"/>
      <c r="C51" s="43"/>
      <c r="D51" s="43"/>
      <c r="E51" s="37" t="s">
        <v>1154</v>
      </c>
      <c r="F51" s="43"/>
      <c r="G51" s="43"/>
      <c r="H51" s="43"/>
      <c r="I51" s="43"/>
      <c r="J51" s="44"/>
    </row>
    <row r="52">
      <c r="A52" s="35" t="s">
        <v>179</v>
      </c>
      <c r="B52" s="42"/>
      <c r="C52" s="43"/>
      <c r="D52" s="43"/>
      <c r="E52" s="45" t="s">
        <v>1688</v>
      </c>
      <c r="F52" s="43"/>
      <c r="G52" s="43"/>
      <c r="H52" s="43"/>
      <c r="I52" s="43"/>
      <c r="J52" s="44"/>
    </row>
    <row r="53" ht="150">
      <c r="A53" s="35" t="s">
        <v>181</v>
      </c>
      <c r="B53" s="42"/>
      <c r="C53" s="43"/>
      <c r="D53" s="43"/>
      <c r="E53" s="37" t="s">
        <v>1156</v>
      </c>
      <c r="F53" s="43"/>
      <c r="G53" s="43"/>
      <c r="H53" s="43"/>
      <c r="I53" s="43"/>
      <c r="J53" s="44"/>
    </row>
    <row r="54">
      <c r="A54" s="35" t="s">
        <v>171</v>
      </c>
      <c r="B54" s="35">
        <v>11</v>
      </c>
      <c r="C54" s="36" t="s">
        <v>472</v>
      </c>
      <c r="D54" s="35" t="s">
        <v>173</v>
      </c>
      <c r="E54" s="37" t="s">
        <v>473</v>
      </c>
      <c r="F54" s="38" t="s">
        <v>303</v>
      </c>
      <c r="G54" s="39">
        <v>12.1</v>
      </c>
      <c r="H54" s="40">
        <v>0</v>
      </c>
      <c r="I54" s="40">
        <f>ROUND(G54*H54,P4)</f>
        <v>0</v>
      </c>
      <c r="J54" s="38" t="s">
        <v>271</v>
      </c>
      <c r="O54" s="41">
        <f>I54*0.21</f>
        <v>0</v>
      </c>
      <c r="P54">
        <v>3</v>
      </c>
    </row>
    <row r="55">
      <c r="A55" s="35" t="s">
        <v>177</v>
      </c>
      <c r="B55" s="42"/>
      <c r="C55" s="43"/>
      <c r="D55" s="43"/>
      <c r="E55" s="37" t="s">
        <v>474</v>
      </c>
      <c r="F55" s="43"/>
      <c r="G55" s="43"/>
      <c r="H55" s="43"/>
      <c r="I55" s="43"/>
      <c r="J55" s="44"/>
    </row>
    <row r="56">
      <c r="A56" s="35" t="s">
        <v>179</v>
      </c>
      <c r="B56" s="42"/>
      <c r="C56" s="43"/>
      <c r="D56" s="43"/>
      <c r="E56" s="45" t="s">
        <v>1689</v>
      </c>
      <c r="F56" s="43"/>
      <c r="G56" s="43"/>
      <c r="H56" s="43"/>
      <c r="I56" s="43"/>
      <c r="J56" s="44"/>
    </row>
    <row r="57" ht="120">
      <c r="A57" s="35" t="s">
        <v>181</v>
      </c>
      <c r="B57" s="42"/>
      <c r="C57" s="43"/>
      <c r="D57" s="43"/>
      <c r="E57" s="37" t="s">
        <v>476</v>
      </c>
      <c r="F57" s="43"/>
      <c r="G57" s="43"/>
      <c r="H57" s="43"/>
      <c r="I57" s="43"/>
      <c r="J57" s="44"/>
    </row>
    <row r="58">
      <c r="A58" s="35" t="s">
        <v>171</v>
      </c>
      <c r="B58" s="35">
        <v>12</v>
      </c>
      <c r="C58" s="36" t="s">
        <v>477</v>
      </c>
      <c r="D58" s="35" t="s">
        <v>173</v>
      </c>
      <c r="E58" s="37" t="s">
        <v>478</v>
      </c>
      <c r="F58" s="38" t="s">
        <v>303</v>
      </c>
      <c r="G58" s="39">
        <v>34.155000000000001</v>
      </c>
      <c r="H58" s="40">
        <v>0</v>
      </c>
      <c r="I58" s="40">
        <f>ROUND(G58*H58,P4)</f>
        <v>0</v>
      </c>
      <c r="J58" s="38" t="s">
        <v>176</v>
      </c>
      <c r="O58" s="41">
        <f>I58*0.21</f>
        <v>0</v>
      </c>
      <c r="P58">
        <v>3</v>
      </c>
    </row>
    <row r="59" ht="30">
      <c r="A59" s="35" t="s">
        <v>177</v>
      </c>
      <c r="B59" s="42"/>
      <c r="C59" s="43"/>
      <c r="D59" s="43"/>
      <c r="E59" s="37" t="s">
        <v>479</v>
      </c>
      <c r="F59" s="43"/>
      <c r="G59" s="43"/>
      <c r="H59" s="43"/>
      <c r="I59" s="43"/>
      <c r="J59" s="44"/>
    </row>
    <row r="60">
      <c r="A60" s="35" t="s">
        <v>179</v>
      </c>
      <c r="B60" s="42"/>
      <c r="C60" s="43"/>
      <c r="D60" s="43"/>
      <c r="E60" s="45" t="s">
        <v>1690</v>
      </c>
      <c r="F60" s="43"/>
      <c r="G60" s="43"/>
      <c r="H60" s="43"/>
      <c r="I60" s="43"/>
      <c r="J60" s="44"/>
    </row>
    <row r="61" ht="120">
      <c r="A61" s="35" t="s">
        <v>181</v>
      </c>
      <c r="B61" s="42"/>
      <c r="C61" s="43"/>
      <c r="D61" s="43"/>
      <c r="E61" s="37" t="s">
        <v>481</v>
      </c>
      <c r="F61" s="43"/>
      <c r="G61" s="43"/>
      <c r="H61" s="43"/>
      <c r="I61" s="43"/>
      <c r="J61" s="44"/>
    </row>
    <row r="62">
      <c r="A62" s="35" t="s">
        <v>171</v>
      </c>
      <c r="B62" s="35">
        <v>13</v>
      </c>
      <c r="C62" s="36" t="s">
        <v>1159</v>
      </c>
      <c r="D62" s="35" t="s">
        <v>173</v>
      </c>
      <c r="E62" s="37" t="s">
        <v>1160</v>
      </c>
      <c r="F62" s="38" t="s">
        <v>303</v>
      </c>
      <c r="G62" s="39">
        <v>29.699999999999999</v>
      </c>
      <c r="H62" s="40">
        <v>0</v>
      </c>
      <c r="I62" s="40">
        <f>ROUND(G62*H62,P4)</f>
        <v>0</v>
      </c>
      <c r="J62" s="38" t="s">
        <v>176</v>
      </c>
      <c r="O62" s="41">
        <f>I62*0.21</f>
        <v>0</v>
      </c>
      <c r="P62">
        <v>3</v>
      </c>
    </row>
    <row r="63" ht="45">
      <c r="A63" s="35" t="s">
        <v>177</v>
      </c>
      <c r="B63" s="42"/>
      <c r="C63" s="43"/>
      <c r="D63" s="43"/>
      <c r="E63" s="37" t="s">
        <v>1161</v>
      </c>
      <c r="F63" s="43"/>
      <c r="G63" s="43"/>
      <c r="H63" s="43"/>
      <c r="I63" s="43"/>
      <c r="J63" s="44"/>
    </row>
    <row r="64">
      <c r="A64" s="35" t="s">
        <v>179</v>
      </c>
      <c r="B64" s="42"/>
      <c r="C64" s="43"/>
      <c r="D64" s="43"/>
      <c r="E64" s="45" t="s">
        <v>1691</v>
      </c>
      <c r="F64" s="43"/>
      <c r="G64" s="43"/>
      <c r="H64" s="43"/>
      <c r="I64" s="43"/>
      <c r="J64" s="44"/>
    </row>
    <row r="65" ht="120">
      <c r="A65" s="35" t="s">
        <v>181</v>
      </c>
      <c r="B65" s="42"/>
      <c r="C65" s="43"/>
      <c r="D65" s="43"/>
      <c r="E65" s="37" t="s">
        <v>1163</v>
      </c>
      <c r="F65" s="43"/>
      <c r="G65" s="43"/>
      <c r="H65" s="43"/>
      <c r="I65" s="43"/>
      <c r="J65" s="44"/>
    </row>
    <row r="66">
      <c r="A66" s="35" t="s">
        <v>171</v>
      </c>
      <c r="B66" s="35">
        <v>14</v>
      </c>
      <c r="C66" s="36" t="s">
        <v>499</v>
      </c>
      <c r="D66" s="35" t="s">
        <v>173</v>
      </c>
      <c r="E66" s="37" t="s">
        <v>500</v>
      </c>
      <c r="F66" s="38" t="s">
        <v>303</v>
      </c>
      <c r="G66" s="39">
        <v>34.155000000000001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 ht="30">
      <c r="A67" s="35" t="s">
        <v>177</v>
      </c>
      <c r="B67" s="42"/>
      <c r="C67" s="43"/>
      <c r="D67" s="43"/>
      <c r="E67" s="37" t="s">
        <v>1164</v>
      </c>
      <c r="F67" s="43"/>
      <c r="G67" s="43"/>
      <c r="H67" s="43"/>
      <c r="I67" s="43"/>
      <c r="J67" s="44"/>
    </row>
    <row r="68">
      <c r="A68" s="35" t="s">
        <v>179</v>
      </c>
      <c r="B68" s="42"/>
      <c r="C68" s="43"/>
      <c r="D68" s="43"/>
      <c r="E68" s="45" t="s">
        <v>1690</v>
      </c>
      <c r="F68" s="43"/>
      <c r="G68" s="43"/>
      <c r="H68" s="43"/>
      <c r="I68" s="43"/>
      <c r="J68" s="44"/>
    </row>
    <row r="69" ht="75">
      <c r="A69" s="35" t="s">
        <v>181</v>
      </c>
      <c r="B69" s="46"/>
      <c r="C69" s="47"/>
      <c r="D69" s="47"/>
      <c r="E69" s="37" t="s">
        <v>503</v>
      </c>
      <c r="F69" s="47"/>
      <c r="G69" s="47"/>
      <c r="H69" s="47"/>
      <c r="I69" s="47"/>
      <c r="J69" s="48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104</v>
      </c>
      <c r="I3" s="23">
        <f>SUMIFS(I8:I120,A8:A120,"SD")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156</v>
      </c>
      <c r="C4" s="19" t="s">
        <v>104</v>
      </c>
      <c r="D4" s="20"/>
      <c r="E4" s="21" t="s">
        <v>105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157</v>
      </c>
      <c r="B5" s="25" t="s">
        <v>158</v>
      </c>
      <c r="C5" s="7" t="s">
        <v>159</v>
      </c>
      <c r="D5" s="7" t="s">
        <v>160</v>
      </c>
      <c r="E5" s="7" t="s">
        <v>161</v>
      </c>
      <c r="F5" s="7" t="s">
        <v>162</v>
      </c>
      <c r="G5" s="7" t="s">
        <v>163</v>
      </c>
      <c r="H5" s="7" t="s">
        <v>164</v>
      </c>
      <c r="I5" s="7"/>
      <c r="J5" s="26" t="s">
        <v>165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166</v>
      </c>
      <c r="I6" s="7" t="s">
        <v>167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168</v>
      </c>
      <c r="B8" s="30"/>
      <c r="C8" s="31" t="s">
        <v>169</v>
      </c>
      <c r="D8" s="32"/>
      <c r="E8" s="29" t="s">
        <v>170</v>
      </c>
      <c r="F8" s="32"/>
      <c r="G8" s="32"/>
      <c r="H8" s="32"/>
      <c r="I8" s="33">
        <f>SUMIFS(I9:I16,A9:A16,"P")</f>
        <v>0</v>
      </c>
      <c r="J8" s="34"/>
    </row>
    <row r="9">
      <c r="A9" s="35" t="s">
        <v>171</v>
      </c>
      <c r="B9" s="35">
        <v>1</v>
      </c>
      <c r="C9" s="36" t="s">
        <v>367</v>
      </c>
      <c r="D9" s="35" t="s">
        <v>188</v>
      </c>
      <c r="E9" s="37" t="s">
        <v>368</v>
      </c>
      <c r="F9" s="38" t="s">
        <v>263</v>
      </c>
      <c r="G9" s="39">
        <v>3343.6770000000001</v>
      </c>
      <c r="H9" s="40">
        <v>0</v>
      </c>
      <c r="I9" s="40">
        <f>ROUND(G9*H9,P4)</f>
        <v>0</v>
      </c>
      <c r="J9" s="38" t="s">
        <v>176</v>
      </c>
      <c r="O9" s="41">
        <f>I9*0.21</f>
        <v>0</v>
      </c>
      <c r="P9">
        <v>3</v>
      </c>
    </row>
    <row r="10">
      <c r="A10" s="35" t="s">
        <v>177</v>
      </c>
      <c r="B10" s="42"/>
      <c r="C10" s="43"/>
      <c r="D10" s="43"/>
      <c r="E10" s="37" t="s">
        <v>369</v>
      </c>
      <c r="F10" s="43"/>
      <c r="G10" s="43"/>
      <c r="H10" s="43"/>
      <c r="I10" s="43"/>
      <c r="J10" s="44"/>
    </row>
    <row r="11">
      <c r="A11" s="35" t="s">
        <v>179</v>
      </c>
      <c r="B11" s="42"/>
      <c r="C11" s="43"/>
      <c r="D11" s="43"/>
      <c r="E11" s="45" t="s">
        <v>1692</v>
      </c>
      <c r="F11" s="43"/>
      <c r="G11" s="43"/>
      <c r="H11" s="43"/>
      <c r="I11" s="43"/>
      <c r="J11" s="44"/>
    </row>
    <row r="12" ht="75">
      <c r="A12" s="35" t="s">
        <v>181</v>
      </c>
      <c r="B12" s="42"/>
      <c r="C12" s="43"/>
      <c r="D12" s="43"/>
      <c r="E12" s="37" t="s">
        <v>371</v>
      </c>
      <c r="F12" s="43"/>
      <c r="G12" s="43"/>
      <c r="H12" s="43"/>
      <c r="I12" s="43"/>
      <c r="J12" s="44"/>
    </row>
    <row r="13">
      <c r="A13" s="35" t="s">
        <v>171</v>
      </c>
      <c r="B13" s="35">
        <v>2</v>
      </c>
      <c r="C13" s="36" t="s">
        <v>367</v>
      </c>
      <c r="D13" s="35" t="s">
        <v>637</v>
      </c>
      <c r="E13" s="37" t="s">
        <v>368</v>
      </c>
      <c r="F13" s="38" t="s">
        <v>263</v>
      </c>
      <c r="G13" s="39">
        <v>618.95100000000002</v>
      </c>
      <c r="H13" s="40">
        <v>0</v>
      </c>
      <c r="I13" s="40">
        <f>ROUND(G13*H13,P4)</f>
        <v>0</v>
      </c>
      <c r="J13" s="38" t="s">
        <v>176</v>
      </c>
      <c r="O13" s="41">
        <f>I13*0.21</f>
        <v>0</v>
      </c>
      <c r="P13">
        <v>3</v>
      </c>
    </row>
    <row r="14">
      <c r="A14" s="35" t="s">
        <v>177</v>
      </c>
      <c r="B14" s="42"/>
      <c r="C14" s="43"/>
      <c r="D14" s="43"/>
      <c r="E14" s="37" t="s">
        <v>1693</v>
      </c>
      <c r="F14" s="43"/>
      <c r="G14" s="43"/>
      <c r="H14" s="43"/>
      <c r="I14" s="43"/>
      <c r="J14" s="44"/>
    </row>
    <row r="15">
      <c r="A15" s="35" t="s">
        <v>179</v>
      </c>
      <c r="B15" s="42"/>
      <c r="C15" s="43"/>
      <c r="D15" s="43"/>
      <c r="E15" s="45" t="s">
        <v>1694</v>
      </c>
      <c r="F15" s="43"/>
      <c r="G15" s="43"/>
      <c r="H15" s="43"/>
      <c r="I15" s="43"/>
      <c r="J15" s="44"/>
    </row>
    <row r="16" ht="75">
      <c r="A16" s="35" t="s">
        <v>181</v>
      </c>
      <c r="B16" s="42"/>
      <c r="C16" s="43"/>
      <c r="D16" s="43"/>
      <c r="E16" s="37" t="s">
        <v>371</v>
      </c>
      <c r="F16" s="43"/>
      <c r="G16" s="43"/>
      <c r="H16" s="43"/>
      <c r="I16" s="43"/>
      <c r="J16" s="44"/>
    </row>
    <row r="17">
      <c r="A17" s="29" t="s">
        <v>168</v>
      </c>
      <c r="B17" s="30"/>
      <c r="C17" s="31" t="s">
        <v>237</v>
      </c>
      <c r="D17" s="32"/>
      <c r="E17" s="29" t="s">
        <v>238</v>
      </c>
      <c r="F17" s="32"/>
      <c r="G17" s="32"/>
      <c r="H17" s="32"/>
      <c r="I17" s="33">
        <f>SUMIFS(I18:I45,A18:A45,"P")</f>
        <v>0</v>
      </c>
      <c r="J17" s="34"/>
    </row>
    <row r="18" ht="30">
      <c r="A18" s="35" t="s">
        <v>171</v>
      </c>
      <c r="B18" s="35">
        <v>3</v>
      </c>
      <c r="C18" s="36" t="s">
        <v>574</v>
      </c>
      <c r="D18" s="35" t="s">
        <v>173</v>
      </c>
      <c r="E18" s="37" t="s">
        <v>575</v>
      </c>
      <c r="F18" s="38" t="s">
        <v>241</v>
      </c>
      <c r="G18" s="39">
        <v>626.05899999999997</v>
      </c>
      <c r="H18" s="40">
        <v>0</v>
      </c>
      <c r="I18" s="40">
        <f>ROUND(G18*H18,P4)</f>
        <v>0</v>
      </c>
      <c r="J18" s="38" t="s">
        <v>176</v>
      </c>
      <c r="O18" s="41">
        <f>I18*0.21</f>
        <v>0</v>
      </c>
      <c r="P18">
        <v>3</v>
      </c>
    </row>
    <row r="19" ht="30">
      <c r="A19" s="35" t="s">
        <v>177</v>
      </c>
      <c r="B19" s="42"/>
      <c r="C19" s="43"/>
      <c r="D19" s="43"/>
      <c r="E19" s="37" t="s">
        <v>1695</v>
      </c>
      <c r="F19" s="43"/>
      <c r="G19" s="43"/>
      <c r="H19" s="43"/>
      <c r="I19" s="43"/>
      <c r="J19" s="44"/>
    </row>
    <row r="20" ht="30">
      <c r="A20" s="35" t="s">
        <v>179</v>
      </c>
      <c r="B20" s="42"/>
      <c r="C20" s="43"/>
      <c r="D20" s="43"/>
      <c r="E20" s="45" t="s">
        <v>1696</v>
      </c>
      <c r="F20" s="43"/>
      <c r="G20" s="43"/>
      <c r="H20" s="43"/>
      <c r="I20" s="43"/>
      <c r="J20" s="44"/>
    </row>
    <row r="21" ht="120">
      <c r="A21" s="35" t="s">
        <v>181</v>
      </c>
      <c r="B21" s="42"/>
      <c r="C21" s="43"/>
      <c r="D21" s="43"/>
      <c r="E21" s="37" t="s">
        <v>573</v>
      </c>
      <c r="F21" s="43"/>
      <c r="G21" s="43"/>
      <c r="H21" s="43"/>
      <c r="I21" s="43"/>
      <c r="J21" s="44"/>
    </row>
    <row r="22">
      <c r="A22" s="35" t="s">
        <v>171</v>
      </c>
      <c r="B22" s="35">
        <v>4</v>
      </c>
      <c r="C22" s="36" t="s">
        <v>1697</v>
      </c>
      <c r="D22" s="35" t="s">
        <v>173</v>
      </c>
      <c r="E22" s="37" t="s">
        <v>1698</v>
      </c>
      <c r="F22" s="38" t="s">
        <v>241</v>
      </c>
      <c r="G22" s="39">
        <v>269.10899999999998</v>
      </c>
      <c r="H22" s="40">
        <v>0</v>
      </c>
      <c r="I22" s="40">
        <f>ROUND(G22*H22,P4)</f>
        <v>0</v>
      </c>
      <c r="J22" s="38" t="s">
        <v>176</v>
      </c>
      <c r="O22" s="41">
        <f>I22*0.21</f>
        <v>0</v>
      </c>
      <c r="P22">
        <v>3</v>
      </c>
    </row>
    <row r="23">
      <c r="A23" s="35" t="s">
        <v>177</v>
      </c>
      <c r="B23" s="42"/>
      <c r="C23" s="43"/>
      <c r="D23" s="43"/>
      <c r="E23" s="37" t="s">
        <v>1699</v>
      </c>
      <c r="F23" s="43"/>
      <c r="G23" s="43"/>
      <c r="H23" s="43"/>
      <c r="I23" s="43"/>
      <c r="J23" s="44"/>
    </row>
    <row r="24">
      <c r="A24" s="35" t="s">
        <v>179</v>
      </c>
      <c r="B24" s="42"/>
      <c r="C24" s="43"/>
      <c r="D24" s="43"/>
      <c r="E24" s="45" t="s">
        <v>1700</v>
      </c>
      <c r="F24" s="43"/>
      <c r="G24" s="43"/>
      <c r="H24" s="43"/>
      <c r="I24" s="43"/>
      <c r="J24" s="44"/>
    </row>
    <row r="25" ht="120">
      <c r="A25" s="35" t="s">
        <v>181</v>
      </c>
      <c r="B25" s="42"/>
      <c r="C25" s="43"/>
      <c r="D25" s="43"/>
      <c r="E25" s="37" t="s">
        <v>573</v>
      </c>
      <c r="F25" s="43"/>
      <c r="G25" s="43"/>
      <c r="H25" s="43"/>
      <c r="I25" s="43"/>
      <c r="J25" s="44"/>
    </row>
    <row r="26">
      <c r="A26" s="35" t="s">
        <v>171</v>
      </c>
      <c r="B26" s="35">
        <v>5</v>
      </c>
      <c r="C26" s="36" t="s">
        <v>578</v>
      </c>
      <c r="D26" s="35" t="s">
        <v>173</v>
      </c>
      <c r="E26" s="37" t="s">
        <v>579</v>
      </c>
      <c r="F26" s="38" t="s">
        <v>241</v>
      </c>
      <c r="G26" s="39">
        <v>293.33999999999997</v>
      </c>
      <c r="H26" s="40">
        <v>0</v>
      </c>
      <c r="I26" s="40">
        <f>ROUND(G26*H26,P4)</f>
        <v>0</v>
      </c>
      <c r="J26" s="38" t="s">
        <v>176</v>
      </c>
      <c r="O26" s="41">
        <f>I26*0.21</f>
        <v>0</v>
      </c>
      <c r="P26">
        <v>3</v>
      </c>
    </row>
    <row r="27" ht="30">
      <c r="A27" s="35" t="s">
        <v>177</v>
      </c>
      <c r="B27" s="42"/>
      <c r="C27" s="43"/>
      <c r="D27" s="43"/>
      <c r="E27" s="37" t="s">
        <v>1701</v>
      </c>
      <c r="F27" s="43"/>
      <c r="G27" s="43"/>
      <c r="H27" s="43"/>
      <c r="I27" s="43"/>
      <c r="J27" s="44"/>
    </row>
    <row r="28" ht="30">
      <c r="A28" s="35" t="s">
        <v>179</v>
      </c>
      <c r="B28" s="42"/>
      <c r="C28" s="43"/>
      <c r="D28" s="43"/>
      <c r="E28" s="45" t="s">
        <v>1702</v>
      </c>
      <c r="F28" s="43"/>
      <c r="G28" s="43"/>
      <c r="H28" s="43"/>
      <c r="I28" s="43"/>
      <c r="J28" s="44"/>
    </row>
    <row r="29" ht="120">
      <c r="A29" s="35" t="s">
        <v>181</v>
      </c>
      <c r="B29" s="42"/>
      <c r="C29" s="43"/>
      <c r="D29" s="43"/>
      <c r="E29" s="37" t="s">
        <v>573</v>
      </c>
      <c r="F29" s="43"/>
      <c r="G29" s="43"/>
      <c r="H29" s="43"/>
      <c r="I29" s="43"/>
      <c r="J29" s="44"/>
    </row>
    <row r="30">
      <c r="A30" s="35" t="s">
        <v>171</v>
      </c>
      <c r="B30" s="35">
        <v>6</v>
      </c>
      <c r="C30" s="36" t="s">
        <v>377</v>
      </c>
      <c r="D30" s="35" t="s">
        <v>173</v>
      </c>
      <c r="E30" s="37" t="s">
        <v>378</v>
      </c>
      <c r="F30" s="38" t="s">
        <v>241</v>
      </c>
      <c r="G30" s="39">
        <v>1133.7729999999999</v>
      </c>
      <c r="H30" s="40">
        <v>0</v>
      </c>
      <c r="I30" s="40">
        <f>ROUND(G30*H30,P4)</f>
        <v>0</v>
      </c>
      <c r="J30" s="38" t="s">
        <v>176</v>
      </c>
      <c r="O30" s="41">
        <f>I30*0.21</f>
        <v>0</v>
      </c>
      <c r="P30">
        <v>3</v>
      </c>
    </row>
    <row r="31" ht="30">
      <c r="A31" s="35" t="s">
        <v>177</v>
      </c>
      <c r="B31" s="42"/>
      <c r="C31" s="43"/>
      <c r="D31" s="43"/>
      <c r="E31" s="37" t="s">
        <v>1703</v>
      </c>
      <c r="F31" s="43"/>
      <c r="G31" s="43"/>
      <c r="H31" s="43"/>
      <c r="I31" s="43"/>
      <c r="J31" s="44"/>
    </row>
    <row r="32" ht="30">
      <c r="A32" s="35" t="s">
        <v>179</v>
      </c>
      <c r="B32" s="42"/>
      <c r="C32" s="43"/>
      <c r="D32" s="43"/>
      <c r="E32" s="45" t="s">
        <v>1704</v>
      </c>
      <c r="F32" s="43"/>
      <c r="G32" s="43"/>
      <c r="H32" s="43"/>
      <c r="I32" s="43"/>
      <c r="J32" s="44"/>
    </row>
    <row r="33" ht="409.5">
      <c r="A33" s="35" t="s">
        <v>181</v>
      </c>
      <c r="B33" s="42"/>
      <c r="C33" s="43"/>
      <c r="D33" s="43"/>
      <c r="E33" s="37" t="s">
        <v>381</v>
      </c>
      <c r="F33" s="43"/>
      <c r="G33" s="43"/>
      <c r="H33" s="43"/>
      <c r="I33" s="43"/>
      <c r="J33" s="44"/>
    </row>
    <row r="34">
      <c r="A34" s="35" t="s">
        <v>171</v>
      </c>
      <c r="B34" s="35">
        <v>7</v>
      </c>
      <c r="C34" s="36" t="s">
        <v>245</v>
      </c>
      <c r="D34" s="35" t="s">
        <v>173</v>
      </c>
      <c r="E34" s="37" t="s">
        <v>246</v>
      </c>
      <c r="F34" s="38" t="s">
        <v>241</v>
      </c>
      <c r="G34" s="39">
        <v>1172.4369999999999</v>
      </c>
      <c r="H34" s="40">
        <v>0</v>
      </c>
      <c r="I34" s="40">
        <f>ROUND(G34*H34,P4)</f>
        <v>0</v>
      </c>
      <c r="J34" s="38" t="s">
        <v>176</v>
      </c>
      <c r="O34" s="41">
        <f>I34*0.21</f>
        <v>0</v>
      </c>
      <c r="P34">
        <v>3</v>
      </c>
    </row>
    <row r="35">
      <c r="A35" s="35" t="s">
        <v>177</v>
      </c>
      <c r="B35" s="42"/>
      <c r="C35" s="43"/>
      <c r="D35" s="43"/>
      <c r="E35" s="37" t="s">
        <v>1705</v>
      </c>
      <c r="F35" s="43"/>
      <c r="G35" s="43"/>
      <c r="H35" s="43"/>
      <c r="I35" s="43"/>
      <c r="J35" s="44"/>
    </row>
    <row r="36" ht="30">
      <c r="A36" s="35" t="s">
        <v>179</v>
      </c>
      <c r="B36" s="42"/>
      <c r="C36" s="43"/>
      <c r="D36" s="43"/>
      <c r="E36" s="45" t="s">
        <v>1706</v>
      </c>
      <c r="F36" s="43"/>
      <c r="G36" s="43"/>
      <c r="H36" s="43"/>
      <c r="I36" s="43"/>
      <c r="J36" s="44"/>
    </row>
    <row r="37" ht="270">
      <c r="A37" s="35" t="s">
        <v>181</v>
      </c>
      <c r="B37" s="42"/>
      <c r="C37" s="43"/>
      <c r="D37" s="43"/>
      <c r="E37" s="37" t="s">
        <v>248</v>
      </c>
      <c r="F37" s="43"/>
      <c r="G37" s="43"/>
      <c r="H37" s="43"/>
      <c r="I37" s="43"/>
      <c r="J37" s="44"/>
    </row>
    <row r="38">
      <c r="A38" s="35" t="s">
        <v>171</v>
      </c>
      <c r="B38" s="35">
        <v>8</v>
      </c>
      <c r="C38" s="36" t="s">
        <v>403</v>
      </c>
      <c r="D38" s="35" t="s">
        <v>173</v>
      </c>
      <c r="E38" s="37" t="s">
        <v>404</v>
      </c>
      <c r="F38" s="38" t="s">
        <v>241</v>
      </c>
      <c r="G38" s="39">
        <v>42.960000000000001</v>
      </c>
      <c r="H38" s="40">
        <v>0</v>
      </c>
      <c r="I38" s="40">
        <f>ROUND(G38*H38,P4)</f>
        <v>0</v>
      </c>
      <c r="J38" s="38" t="s">
        <v>176</v>
      </c>
      <c r="O38" s="41">
        <f>I38*0.21</f>
        <v>0</v>
      </c>
      <c r="P38">
        <v>3</v>
      </c>
    </row>
    <row r="39" ht="60">
      <c r="A39" s="35" t="s">
        <v>177</v>
      </c>
      <c r="B39" s="42"/>
      <c r="C39" s="43"/>
      <c r="D39" s="43"/>
      <c r="E39" s="37" t="s">
        <v>405</v>
      </c>
      <c r="F39" s="43"/>
      <c r="G39" s="43"/>
      <c r="H39" s="43"/>
      <c r="I39" s="43"/>
      <c r="J39" s="44"/>
    </row>
    <row r="40" ht="30">
      <c r="A40" s="35" t="s">
        <v>179</v>
      </c>
      <c r="B40" s="42"/>
      <c r="C40" s="43"/>
      <c r="D40" s="43"/>
      <c r="E40" s="45" t="s">
        <v>1707</v>
      </c>
      <c r="F40" s="43"/>
      <c r="G40" s="43"/>
      <c r="H40" s="43"/>
      <c r="I40" s="43"/>
      <c r="J40" s="44"/>
    </row>
    <row r="41" ht="345">
      <c r="A41" s="35" t="s">
        <v>181</v>
      </c>
      <c r="B41" s="42"/>
      <c r="C41" s="43"/>
      <c r="D41" s="43"/>
      <c r="E41" s="37" t="s">
        <v>407</v>
      </c>
      <c r="F41" s="43"/>
      <c r="G41" s="43"/>
      <c r="H41" s="43"/>
      <c r="I41" s="43"/>
      <c r="J41" s="44"/>
    </row>
    <row r="42">
      <c r="A42" s="35" t="s">
        <v>171</v>
      </c>
      <c r="B42" s="35">
        <v>9</v>
      </c>
      <c r="C42" s="36" t="s">
        <v>408</v>
      </c>
      <c r="D42" s="35" t="s">
        <v>173</v>
      </c>
      <c r="E42" s="37" t="s">
        <v>409</v>
      </c>
      <c r="F42" s="38" t="s">
        <v>303</v>
      </c>
      <c r="G42" s="39">
        <v>2823.692</v>
      </c>
      <c r="H42" s="40">
        <v>0</v>
      </c>
      <c r="I42" s="40">
        <f>ROUND(G42*H42,P4)</f>
        <v>0</v>
      </c>
      <c r="J42" s="38" t="s">
        <v>176</v>
      </c>
      <c r="O42" s="41">
        <f>I42*0.21</f>
        <v>0</v>
      </c>
      <c r="P42">
        <v>3</v>
      </c>
    </row>
    <row r="43">
      <c r="A43" s="35" t="s">
        <v>177</v>
      </c>
      <c r="B43" s="42"/>
      <c r="C43" s="43"/>
      <c r="D43" s="43"/>
      <c r="E43" s="37" t="s">
        <v>1141</v>
      </c>
      <c r="F43" s="43"/>
      <c r="G43" s="43"/>
      <c r="H43" s="43"/>
      <c r="I43" s="43"/>
      <c r="J43" s="44"/>
    </row>
    <row r="44">
      <c r="A44" s="35" t="s">
        <v>179</v>
      </c>
      <c r="B44" s="42"/>
      <c r="C44" s="43"/>
      <c r="D44" s="43"/>
      <c r="E44" s="45" t="s">
        <v>1708</v>
      </c>
      <c r="F44" s="43"/>
      <c r="G44" s="43"/>
      <c r="H44" s="43"/>
      <c r="I44" s="43"/>
      <c r="J44" s="44"/>
    </row>
    <row r="45" ht="75">
      <c r="A45" s="35" t="s">
        <v>181</v>
      </c>
      <c r="B45" s="42"/>
      <c r="C45" s="43"/>
      <c r="D45" s="43"/>
      <c r="E45" s="37" t="s">
        <v>412</v>
      </c>
      <c r="F45" s="43"/>
      <c r="G45" s="43"/>
      <c r="H45" s="43"/>
      <c r="I45" s="43"/>
      <c r="J45" s="44"/>
    </row>
    <row r="46">
      <c r="A46" s="29" t="s">
        <v>168</v>
      </c>
      <c r="B46" s="30"/>
      <c r="C46" s="31" t="s">
        <v>259</v>
      </c>
      <c r="D46" s="32"/>
      <c r="E46" s="29" t="s">
        <v>260</v>
      </c>
      <c r="F46" s="32"/>
      <c r="G46" s="32"/>
      <c r="H46" s="32"/>
      <c r="I46" s="33">
        <f>SUMIFS(I47:I58,A47:A58,"P")</f>
        <v>0</v>
      </c>
      <c r="J46" s="34"/>
    </row>
    <row r="47">
      <c r="A47" s="35" t="s">
        <v>171</v>
      </c>
      <c r="B47" s="35">
        <v>10</v>
      </c>
      <c r="C47" s="36" t="s">
        <v>432</v>
      </c>
      <c r="D47" s="35" t="s">
        <v>173</v>
      </c>
      <c r="E47" s="37" t="s">
        <v>433</v>
      </c>
      <c r="F47" s="38" t="s">
        <v>303</v>
      </c>
      <c r="G47" s="39">
        <v>2823.692</v>
      </c>
      <c r="H47" s="40">
        <v>0</v>
      </c>
      <c r="I47" s="40">
        <f>ROUND(G47*H47,P4)</f>
        <v>0</v>
      </c>
      <c r="J47" s="38" t="s">
        <v>271</v>
      </c>
      <c r="O47" s="41">
        <f>I47*0.21</f>
        <v>0</v>
      </c>
      <c r="P47">
        <v>3</v>
      </c>
    </row>
    <row r="48" ht="75">
      <c r="A48" s="35" t="s">
        <v>177</v>
      </c>
      <c r="B48" s="42"/>
      <c r="C48" s="43"/>
      <c r="D48" s="43"/>
      <c r="E48" s="37" t="s">
        <v>434</v>
      </c>
      <c r="F48" s="43"/>
      <c r="G48" s="43"/>
      <c r="H48" s="43"/>
      <c r="I48" s="43"/>
      <c r="J48" s="44"/>
    </row>
    <row r="49">
      <c r="A49" s="35" t="s">
        <v>179</v>
      </c>
      <c r="B49" s="42"/>
      <c r="C49" s="43"/>
      <c r="D49" s="43"/>
      <c r="E49" s="45" t="s">
        <v>1708</v>
      </c>
      <c r="F49" s="43"/>
      <c r="G49" s="43"/>
      <c r="H49" s="43"/>
      <c r="I49" s="43"/>
      <c r="J49" s="44"/>
    </row>
    <row r="50" ht="150">
      <c r="A50" s="35" t="s">
        <v>181</v>
      </c>
      <c r="B50" s="42"/>
      <c r="C50" s="43"/>
      <c r="D50" s="43"/>
      <c r="E50" s="37" t="s">
        <v>435</v>
      </c>
      <c r="F50" s="43"/>
      <c r="G50" s="43"/>
      <c r="H50" s="43"/>
      <c r="I50" s="43"/>
      <c r="J50" s="44"/>
    </row>
    <row r="51">
      <c r="A51" s="35" t="s">
        <v>171</v>
      </c>
      <c r="B51" s="35">
        <v>11</v>
      </c>
      <c r="C51" s="36" t="s">
        <v>436</v>
      </c>
      <c r="D51" s="35" t="s">
        <v>173</v>
      </c>
      <c r="E51" s="37" t="s">
        <v>437</v>
      </c>
      <c r="F51" s="38" t="s">
        <v>303</v>
      </c>
      <c r="G51" s="39">
        <v>2823.692</v>
      </c>
      <c r="H51" s="40">
        <v>0</v>
      </c>
      <c r="I51" s="40">
        <f>ROUND(G51*H51,P4)</f>
        <v>0</v>
      </c>
      <c r="J51" s="38" t="s">
        <v>176</v>
      </c>
      <c r="O51" s="41">
        <f>I51*0.21</f>
        <v>0</v>
      </c>
      <c r="P51">
        <v>3</v>
      </c>
    </row>
    <row r="52" ht="75">
      <c r="A52" s="35" t="s">
        <v>177</v>
      </c>
      <c r="B52" s="42"/>
      <c r="C52" s="43"/>
      <c r="D52" s="43"/>
      <c r="E52" s="37" t="s">
        <v>888</v>
      </c>
      <c r="F52" s="43"/>
      <c r="G52" s="43"/>
      <c r="H52" s="43"/>
      <c r="I52" s="43"/>
      <c r="J52" s="44"/>
    </row>
    <row r="53">
      <c r="A53" s="35" t="s">
        <v>179</v>
      </c>
      <c r="B53" s="42"/>
      <c r="C53" s="43"/>
      <c r="D53" s="43"/>
      <c r="E53" s="45" t="s">
        <v>1708</v>
      </c>
      <c r="F53" s="43"/>
      <c r="G53" s="43"/>
      <c r="H53" s="43"/>
      <c r="I53" s="43"/>
      <c r="J53" s="44"/>
    </row>
    <row r="54" ht="105">
      <c r="A54" s="35" t="s">
        <v>181</v>
      </c>
      <c r="B54" s="42"/>
      <c r="C54" s="43"/>
      <c r="D54" s="43"/>
      <c r="E54" s="37" t="s">
        <v>440</v>
      </c>
      <c r="F54" s="43"/>
      <c r="G54" s="43"/>
      <c r="H54" s="43"/>
      <c r="I54" s="43"/>
      <c r="J54" s="44"/>
    </row>
    <row r="55" ht="30">
      <c r="A55" s="35" t="s">
        <v>171</v>
      </c>
      <c r="B55" s="35">
        <v>12</v>
      </c>
      <c r="C55" s="36" t="s">
        <v>441</v>
      </c>
      <c r="D55" s="35" t="s">
        <v>173</v>
      </c>
      <c r="E55" s="37" t="s">
        <v>442</v>
      </c>
      <c r="F55" s="38" t="s">
        <v>303</v>
      </c>
      <c r="G55" s="39">
        <v>5647.384</v>
      </c>
      <c r="H55" s="40">
        <v>0</v>
      </c>
      <c r="I55" s="40">
        <f>ROUND(G55*H55,P4)</f>
        <v>0</v>
      </c>
      <c r="J55" s="38" t="s">
        <v>271</v>
      </c>
      <c r="O55" s="41">
        <f>I55*0.21</f>
        <v>0</v>
      </c>
      <c r="P55">
        <v>3</v>
      </c>
    </row>
    <row r="56">
      <c r="A56" s="35" t="s">
        <v>177</v>
      </c>
      <c r="B56" s="42"/>
      <c r="C56" s="43"/>
      <c r="D56" s="43"/>
      <c r="E56" s="49" t="s">
        <v>173</v>
      </c>
      <c r="F56" s="43"/>
      <c r="G56" s="43"/>
      <c r="H56" s="43"/>
      <c r="I56" s="43"/>
      <c r="J56" s="44"/>
    </row>
    <row r="57">
      <c r="A57" s="35" t="s">
        <v>179</v>
      </c>
      <c r="B57" s="42"/>
      <c r="C57" s="43"/>
      <c r="D57" s="43"/>
      <c r="E57" s="45" t="s">
        <v>1709</v>
      </c>
      <c r="F57" s="43"/>
      <c r="G57" s="43"/>
      <c r="H57" s="43"/>
      <c r="I57" s="43"/>
      <c r="J57" s="44"/>
    </row>
    <row r="58" ht="75">
      <c r="A58" s="35" t="s">
        <v>181</v>
      </c>
      <c r="B58" s="42"/>
      <c r="C58" s="43"/>
      <c r="D58" s="43"/>
      <c r="E58" s="37" t="s">
        <v>444</v>
      </c>
      <c r="F58" s="43"/>
      <c r="G58" s="43"/>
      <c r="H58" s="43"/>
      <c r="I58" s="43"/>
      <c r="J58" s="44"/>
    </row>
    <row r="59">
      <c r="A59" s="29" t="s">
        <v>168</v>
      </c>
      <c r="B59" s="30"/>
      <c r="C59" s="31" t="s">
        <v>462</v>
      </c>
      <c r="D59" s="32"/>
      <c r="E59" s="29" t="s">
        <v>56</v>
      </c>
      <c r="F59" s="32"/>
      <c r="G59" s="32"/>
      <c r="H59" s="32"/>
      <c r="I59" s="33">
        <f>SUMIFS(I60:I95,A60:A95,"P")</f>
        <v>0</v>
      </c>
      <c r="J59" s="34"/>
    </row>
    <row r="60">
      <c r="A60" s="35" t="s">
        <v>171</v>
      </c>
      <c r="B60" s="35">
        <v>13</v>
      </c>
      <c r="C60" s="36" t="s">
        <v>1710</v>
      </c>
      <c r="D60" s="35" t="s">
        <v>173</v>
      </c>
      <c r="E60" s="37" t="s">
        <v>1711</v>
      </c>
      <c r="F60" s="38" t="s">
        <v>303</v>
      </c>
      <c r="G60" s="39">
        <v>2070.0720000000001</v>
      </c>
      <c r="H60" s="40">
        <v>0</v>
      </c>
      <c r="I60" s="40">
        <f>ROUND(G60*H60,P4)</f>
        <v>0</v>
      </c>
      <c r="J60" s="38" t="s">
        <v>176</v>
      </c>
      <c r="O60" s="41">
        <f>I60*0.21</f>
        <v>0</v>
      </c>
      <c r="P60">
        <v>3</v>
      </c>
    </row>
    <row r="61">
      <c r="A61" s="35" t="s">
        <v>177</v>
      </c>
      <c r="B61" s="42"/>
      <c r="C61" s="43"/>
      <c r="D61" s="43"/>
      <c r="E61" s="37" t="s">
        <v>1712</v>
      </c>
      <c r="F61" s="43"/>
      <c r="G61" s="43"/>
      <c r="H61" s="43"/>
      <c r="I61" s="43"/>
      <c r="J61" s="44"/>
    </row>
    <row r="62">
      <c r="A62" s="35" t="s">
        <v>179</v>
      </c>
      <c r="B62" s="42"/>
      <c r="C62" s="43"/>
      <c r="D62" s="43"/>
      <c r="E62" s="45" t="s">
        <v>1713</v>
      </c>
      <c r="F62" s="43"/>
      <c r="G62" s="43"/>
      <c r="H62" s="43"/>
      <c r="I62" s="43"/>
      <c r="J62" s="44"/>
    </row>
    <row r="63" ht="165">
      <c r="A63" s="35" t="s">
        <v>181</v>
      </c>
      <c r="B63" s="42"/>
      <c r="C63" s="43"/>
      <c r="D63" s="43"/>
      <c r="E63" s="37" t="s">
        <v>1714</v>
      </c>
      <c r="F63" s="43"/>
      <c r="G63" s="43"/>
      <c r="H63" s="43"/>
      <c r="I63" s="43"/>
      <c r="J63" s="44"/>
    </row>
    <row r="64">
      <c r="A64" s="35" t="s">
        <v>171</v>
      </c>
      <c r="B64" s="35">
        <v>14</v>
      </c>
      <c r="C64" s="36" t="s">
        <v>468</v>
      </c>
      <c r="D64" s="35" t="s">
        <v>173</v>
      </c>
      <c r="E64" s="37" t="s">
        <v>469</v>
      </c>
      <c r="F64" s="38" t="s">
        <v>303</v>
      </c>
      <c r="G64" s="39">
        <v>2575.665</v>
      </c>
      <c r="H64" s="40">
        <v>0</v>
      </c>
      <c r="I64" s="40">
        <f>ROUND(G64*H64,P4)</f>
        <v>0</v>
      </c>
      <c r="J64" s="38" t="s">
        <v>176</v>
      </c>
      <c r="O64" s="41">
        <f>I64*0.21</f>
        <v>0</v>
      </c>
      <c r="P64">
        <v>3</v>
      </c>
    </row>
    <row r="65">
      <c r="A65" s="35" t="s">
        <v>177</v>
      </c>
      <c r="B65" s="42"/>
      <c r="C65" s="43"/>
      <c r="D65" s="43"/>
      <c r="E65" s="37" t="s">
        <v>1715</v>
      </c>
      <c r="F65" s="43"/>
      <c r="G65" s="43"/>
      <c r="H65" s="43"/>
      <c r="I65" s="43"/>
      <c r="J65" s="44"/>
    </row>
    <row r="66">
      <c r="A66" s="35" t="s">
        <v>179</v>
      </c>
      <c r="B66" s="42"/>
      <c r="C66" s="43"/>
      <c r="D66" s="43"/>
      <c r="E66" s="45" t="s">
        <v>1716</v>
      </c>
      <c r="F66" s="43"/>
      <c r="G66" s="43"/>
      <c r="H66" s="43"/>
      <c r="I66" s="43"/>
      <c r="J66" s="44"/>
    </row>
    <row r="67" ht="90">
      <c r="A67" s="35" t="s">
        <v>181</v>
      </c>
      <c r="B67" s="42"/>
      <c r="C67" s="43"/>
      <c r="D67" s="43"/>
      <c r="E67" s="37" t="s">
        <v>467</v>
      </c>
      <c r="F67" s="43"/>
      <c r="G67" s="43"/>
      <c r="H67" s="43"/>
      <c r="I67" s="43"/>
      <c r="J67" s="44"/>
    </row>
    <row r="68">
      <c r="A68" s="35" t="s">
        <v>171</v>
      </c>
      <c r="B68" s="35">
        <v>15</v>
      </c>
      <c r="C68" s="36" t="s">
        <v>472</v>
      </c>
      <c r="D68" s="35" t="s">
        <v>173</v>
      </c>
      <c r="E68" s="37" t="s">
        <v>473</v>
      </c>
      <c r="F68" s="38" t="s">
        <v>303</v>
      </c>
      <c r="G68" s="39">
        <v>396.10000000000002</v>
      </c>
      <c r="H68" s="40">
        <v>0</v>
      </c>
      <c r="I68" s="40">
        <f>ROUND(G68*H68,P4)</f>
        <v>0</v>
      </c>
      <c r="J68" s="38" t="s">
        <v>271</v>
      </c>
      <c r="O68" s="41">
        <f>I68*0.21</f>
        <v>0</v>
      </c>
      <c r="P68">
        <v>3</v>
      </c>
    </row>
    <row r="69">
      <c r="A69" s="35" t="s">
        <v>177</v>
      </c>
      <c r="B69" s="42"/>
      <c r="C69" s="43"/>
      <c r="D69" s="43"/>
      <c r="E69" s="37" t="s">
        <v>474</v>
      </c>
      <c r="F69" s="43"/>
      <c r="G69" s="43"/>
      <c r="H69" s="43"/>
      <c r="I69" s="43"/>
      <c r="J69" s="44"/>
    </row>
    <row r="70">
      <c r="A70" s="35" t="s">
        <v>179</v>
      </c>
      <c r="B70" s="42"/>
      <c r="C70" s="43"/>
      <c r="D70" s="43"/>
      <c r="E70" s="45" t="s">
        <v>1717</v>
      </c>
      <c r="F70" s="43"/>
      <c r="G70" s="43"/>
      <c r="H70" s="43"/>
      <c r="I70" s="43"/>
      <c r="J70" s="44"/>
    </row>
    <row r="71" ht="120">
      <c r="A71" s="35" t="s">
        <v>181</v>
      </c>
      <c r="B71" s="42"/>
      <c r="C71" s="43"/>
      <c r="D71" s="43"/>
      <c r="E71" s="37" t="s">
        <v>476</v>
      </c>
      <c r="F71" s="43"/>
      <c r="G71" s="43"/>
      <c r="H71" s="43"/>
      <c r="I71" s="43"/>
      <c r="J71" s="44"/>
    </row>
    <row r="72">
      <c r="A72" s="35" t="s">
        <v>171</v>
      </c>
      <c r="B72" s="35">
        <v>16</v>
      </c>
      <c r="C72" s="36" t="s">
        <v>477</v>
      </c>
      <c r="D72" s="35" t="s">
        <v>173</v>
      </c>
      <c r="E72" s="37" t="s">
        <v>478</v>
      </c>
      <c r="F72" s="38" t="s">
        <v>303</v>
      </c>
      <c r="G72" s="39">
        <v>2070.0720000000001</v>
      </c>
      <c r="H72" s="40">
        <v>0</v>
      </c>
      <c r="I72" s="40">
        <f>ROUND(G72*H72,P4)</f>
        <v>0</v>
      </c>
      <c r="J72" s="38" t="s">
        <v>176</v>
      </c>
      <c r="O72" s="41">
        <f>I72*0.21</f>
        <v>0</v>
      </c>
      <c r="P72">
        <v>3</v>
      </c>
    </row>
    <row r="73" ht="30">
      <c r="A73" s="35" t="s">
        <v>177</v>
      </c>
      <c r="B73" s="42"/>
      <c r="C73" s="43"/>
      <c r="D73" s="43"/>
      <c r="E73" s="37" t="s">
        <v>479</v>
      </c>
      <c r="F73" s="43"/>
      <c r="G73" s="43"/>
      <c r="H73" s="43"/>
      <c r="I73" s="43"/>
      <c r="J73" s="44"/>
    </row>
    <row r="74">
      <c r="A74" s="35" t="s">
        <v>179</v>
      </c>
      <c r="B74" s="42"/>
      <c r="C74" s="43"/>
      <c r="D74" s="43"/>
      <c r="E74" s="45" t="s">
        <v>1718</v>
      </c>
      <c r="F74" s="43"/>
      <c r="G74" s="43"/>
      <c r="H74" s="43"/>
      <c r="I74" s="43"/>
      <c r="J74" s="44"/>
    </row>
    <row r="75" ht="120">
      <c r="A75" s="35" t="s">
        <v>181</v>
      </c>
      <c r="B75" s="42"/>
      <c r="C75" s="43"/>
      <c r="D75" s="43"/>
      <c r="E75" s="37" t="s">
        <v>481</v>
      </c>
      <c r="F75" s="43"/>
      <c r="G75" s="43"/>
      <c r="H75" s="43"/>
      <c r="I75" s="43"/>
      <c r="J75" s="44"/>
    </row>
    <row r="76">
      <c r="A76" s="35" t="s">
        <v>171</v>
      </c>
      <c r="B76" s="35">
        <v>17</v>
      </c>
      <c r="C76" s="36" t="s">
        <v>776</v>
      </c>
      <c r="D76" s="35" t="s">
        <v>173</v>
      </c>
      <c r="E76" s="37" t="s">
        <v>777</v>
      </c>
      <c r="F76" s="38" t="s">
        <v>303</v>
      </c>
      <c r="G76" s="39">
        <v>3949.3530000000001</v>
      </c>
      <c r="H76" s="40">
        <v>0</v>
      </c>
      <c r="I76" s="40">
        <f>ROUND(G76*H76,P4)</f>
        <v>0</v>
      </c>
      <c r="J76" s="38" t="s">
        <v>176</v>
      </c>
      <c r="O76" s="41">
        <f>I76*0.21</f>
        <v>0</v>
      </c>
      <c r="P76">
        <v>3</v>
      </c>
    </row>
    <row r="77">
      <c r="A77" s="35" t="s">
        <v>177</v>
      </c>
      <c r="B77" s="42"/>
      <c r="C77" s="43"/>
      <c r="D77" s="43"/>
      <c r="E77" s="37" t="s">
        <v>1719</v>
      </c>
      <c r="F77" s="43"/>
      <c r="G77" s="43"/>
      <c r="H77" s="43"/>
      <c r="I77" s="43"/>
      <c r="J77" s="44"/>
    </row>
    <row r="78" ht="30">
      <c r="A78" s="35" t="s">
        <v>179</v>
      </c>
      <c r="B78" s="42"/>
      <c r="C78" s="43"/>
      <c r="D78" s="43"/>
      <c r="E78" s="45" t="s">
        <v>1720</v>
      </c>
      <c r="F78" s="43"/>
      <c r="G78" s="43"/>
      <c r="H78" s="43"/>
      <c r="I78" s="43"/>
      <c r="J78" s="44"/>
    </row>
    <row r="79" ht="120">
      <c r="A79" s="35" t="s">
        <v>181</v>
      </c>
      <c r="B79" s="42"/>
      <c r="C79" s="43"/>
      <c r="D79" s="43"/>
      <c r="E79" s="37" t="s">
        <v>481</v>
      </c>
      <c r="F79" s="43"/>
      <c r="G79" s="43"/>
      <c r="H79" s="43"/>
      <c r="I79" s="43"/>
      <c r="J79" s="44"/>
    </row>
    <row r="80">
      <c r="A80" s="35" t="s">
        <v>171</v>
      </c>
      <c r="B80" s="35">
        <v>18</v>
      </c>
      <c r="C80" s="36" t="s">
        <v>780</v>
      </c>
      <c r="D80" s="35" t="s">
        <v>173</v>
      </c>
      <c r="E80" s="37" t="s">
        <v>781</v>
      </c>
      <c r="F80" s="38" t="s">
        <v>303</v>
      </c>
      <c r="G80" s="39">
        <v>1907.9000000000001</v>
      </c>
      <c r="H80" s="40">
        <v>0</v>
      </c>
      <c r="I80" s="40">
        <f>ROUND(G80*H80,P4)</f>
        <v>0</v>
      </c>
      <c r="J80" s="38" t="s">
        <v>176</v>
      </c>
      <c r="O80" s="41">
        <f>I80*0.21</f>
        <v>0</v>
      </c>
      <c r="P80">
        <v>3</v>
      </c>
    </row>
    <row r="81">
      <c r="A81" s="35" t="s">
        <v>177</v>
      </c>
      <c r="B81" s="42"/>
      <c r="C81" s="43"/>
      <c r="D81" s="43"/>
      <c r="E81" s="37" t="s">
        <v>1721</v>
      </c>
      <c r="F81" s="43"/>
      <c r="G81" s="43"/>
      <c r="H81" s="43"/>
      <c r="I81" s="43"/>
      <c r="J81" s="44"/>
    </row>
    <row r="82">
      <c r="A82" s="35" t="s">
        <v>179</v>
      </c>
      <c r="B82" s="42"/>
      <c r="C82" s="43"/>
      <c r="D82" s="43"/>
      <c r="E82" s="45" t="s">
        <v>1722</v>
      </c>
      <c r="F82" s="43"/>
      <c r="G82" s="43"/>
      <c r="H82" s="43"/>
      <c r="I82" s="43"/>
      <c r="J82" s="44"/>
    </row>
    <row r="83" ht="195">
      <c r="A83" s="35" t="s">
        <v>181</v>
      </c>
      <c r="B83" s="42"/>
      <c r="C83" s="43"/>
      <c r="D83" s="43"/>
      <c r="E83" s="37" t="s">
        <v>490</v>
      </c>
      <c r="F83" s="43"/>
      <c r="G83" s="43"/>
      <c r="H83" s="43"/>
      <c r="I83" s="43"/>
      <c r="J83" s="44"/>
    </row>
    <row r="84">
      <c r="A84" s="35" t="s">
        <v>171</v>
      </c>
      <c r="B84" s="35">
        <v>19</v>
      </c>
      <c r="C84" s="36" t="s">
        <v>784</v>
      </c>
      <c r="D84" s="35" t="s">
        <v>173</v>
      </c>
      <c r="E84" s="37" t="s">
        <v>785</v>
      </c>
      <c r="F84" s="38" t="s">
        <v>303</v>
      </c>
      <c r="G84" s="39">
        <v>1955.598</v>
      </c>
      <c r="H84" s="40">
        <v>0</v>
      </c>
      <c r="I84" s="40">
        <f>ROUND(G84*H84,P4)</f>
        <v>0</v>
      </c>
      <c r="J84" s="38" t="s">
        <v>176</v>
      </c>
      <c r="O84" s="41">
        <f>I84*0.21</f>
        <v>0</v>
      </c>
      <c r="P84">
        <v>3</v>
      </c>
    </row>
    <row r="85">
      <c r="A85" s="35" t="s">
        <v>177</v>
      </c>
      <c r="B85" s="42"/>
      <c r="C85" s="43"/>
      <c r="D85" s="43"/>
      <c r="E85" s="37" t="s">
        <v>1723</v>
      </c>
      <c r="F85" s="43"/>
      <c r="G85" s="43"/>
      <c r="H85" s="43"/>
      <c r="I85" s="43"/>
      <c r="J85" s="44"/>
    </row>
    <row r="86">
      <c r="A86" s="35" t="s">
        <v>179</v>
      </c>
      <c r="B86" s="42"/>
      <c r="C86" s="43"/>
      <c r="D86" s="43"/>
      <c r="E86" s="45" t="s">
        <v>1724</v>
      </c>
      <c r="F86" s="43"/>
      <c r="G86" s="43"/>
      <c r="H86" s="43"/>
      <c r="I86" s="43"/>
      <c r="J86" s="44"/>
    </row>
    <row r="87" ht="195">
      <c r="A87" s="35" t="s">
        <v>181</v>
      </c>
      <c r="B87" s="42"/>
      <c r="C87" s="43"/>
      <c r="D87" s="43"/>
      <c r="E87" s="37" t="s">
        <v>490</v>
      </c>
      <c r="F87" s="43"/>
      <c r="G87" s="43"/>
      <c r="H87" s="43"/>
      <c r="I87" s="43"/>
      <c r="J87" s="44"/>
    </row>
    <row r="88">
      <c r="A88" s="35" t="s">
        <v>171</v>
      </c>
      <c r="B88" s="35">
        <v>20</v>
      </c>
      <c r="C88" s="36" t="s">
        <v>788</v>
      </c>
      <c r="D88" s="35" t="s">
        <v>173</v>
      </c>
      <c r="E88" s="37" t="s">
        <v>789</v>
      </c>
      <c r="F88" s="38" t="s">
        <v>303</v>
      </c>
      <c r="G88" s="39">
        <v>1993.7560000000001</v>
      </c>
      <c r="H88" s="40">
        <v>0</v>
      </c>
      <c r="I88" s="40">
        <f>ROUND(G88*H88,P4)</f>
        <v>0</v>
      </c>
      <c r="J88" s="38" t="s">
        <v>176</v>
      </c>
      <c r="O88" s="41">
        <f>I88*0.21</f>
        <v>0</v>
      </c>
      <c r="P88">
        <v>3</v>
      </c>
    </row>
    <row r="89">
      <c r="A89" s="35" t="s">
        <v>177</v>
      </c>
      <c r="B89" s="42"/>
      <c r="C89" s="43"/>
      <c r="D89" s="43"/>
      <c r="E89" s="37" t="s">
        <v>1725</v>
      </c>
      <c r="F89" s="43"/>
      <c r="G89" s="43"/>
      <c r="H89" s="43"/>
      <c r="I89" s="43"/>
      <c r="J89" s="44"/>
    </row>
    <row r="90">
      <c r="A90" s="35" t="s">
        <v>179</v>
      </c>
      <c r="B90" s="42"/>
      <c r="C90" s="43"/>
      <c r="D90" s="43"/>
      <c r="E90" s="45" t="s">
        <v>1726</v>
      </c>
      <c r="F90" s="43"/>
      <c r="G90" s="43"/>
      <c r="H90" s="43"/>
      <c r="I90" s="43"/>
      <c r="J90" s="44"/>
    </row>
    <row r="91" ht="195">
      <c r="A91" s="35" t="s">
        <v>181</v>
      </c>
      <c r="B91" s="42"/>
      <c r="C91" s="43"/>
      <c r="D91" s="43"/>
      <c r="E91" s="37" t="s">
        <v>490</v>
      </c>
      <c r="F91" s="43"/>
      <c r="G91" s="43"/>
      <c r="H91" s="43"/>
      <c r="I91" s="43"/>
      <c r="J91" s="44"/>
    </row>
    <row r="92">
      <c r="A92" s="35" t="s">
        <v>171</v>
      </c>
      <c r="B92" s="35">
        <v>21</v>
      </c>
      <c r="C92" s="36" t="s">
        <v>499</v>
      </c>
      <c r="D92" s="35" t="s">
        <v>173</v>
      </c>
      <c r="E92" s="37" t="s">
        <v>500</v>
      </c>
      <c r="F92" s="38" t="s">
        <v>303</v>
      </c>
      <c r="G92" s="39">
        <v>2070.0720000000001</v>
      </c>
      <c r="H92" s="40">
        <v>0</v>
      </c>
      <c r="I92" s="40">
        <f>ROUND(G92*H92,P4)</f>
        <v>0</v>
      </c>
      <c r="J92" s="38" t="s">
        <v>176</v>
      </c>
      <c r="O92" s="41">
        <f>I92*0.21</f>
        <v>0</v>
      </c>
      <c r="P92">
        <v>3</v>
      </c>
    </row>
    <row r="93" ht="30">
      <c r="A93" s="35" t="s">
        <v>177</v>
      </c>
      <c r="B93" s="42"/>
      <c r="C93" s="43"/>
      <c r="D93" s="43"/>
      <c r="E93" s="37" t="s">
        <v>1164</v>
      </c>
      <c r="F93" s="43"/>
      <c r="G93" s="43"/>
      <c r="H93" s="43"/>
      <c r="I93" s="43"/>
      <c r="J93" s="44"/>
    </row>
    <row r="94">
      <c r="A94" s="35" t="s">
        <v>179</v>
      </c>
      <c r="B94" s="42"/>
      <c r="C94" s="43"/>
      <c r="D94" s="43"/>
      <c r="E94" s="45" t="s">
        <v>1718</v>
      </c>
      <c r="F94" s="43"/>
      <c r="G94" s="43"/>
      <c r="H94" s="43"/>
      <c r="I94" s="43"/>
      <c r="J94" s="44"/>
    </row>
    <row r="95" ht="75">
      <c r="A95" s="35" t="s">
        <v>181</v>
      </c>
      <c r="B95" s="42"/>
      <c r="C95" s="43"/>
      <c r="D95" s="43"/>
      <c r="E95" s="37" t="s">
        <v>503</v>
      </c>
      <c r="F95" s="43"/>
      <c r="G95" s="43"/>
      <c r="H95" s="43"/>
      <c r="I95" s="43"/>
      <c r="J95" s="44"/>
    </row>
    <row r="96">
      <c r="A96" s="29" t="s">
        <v>168</v>
      </c>
      <c r="B96" s="30"/>
      <c r="C96" s="31" t="s">
        <v>318</v>
      </c>
      <c r="D96" s="32"/>
      <c r="E96" s="29" t="s">
        <v>319</v>
      </c>
      <c r="F96" s="32"/>
      <c r="G96" s="32"/>
      <c r="H96" s="32"/>
      <c r="I96" s="33">
        <f>SUMIFS(I97:I120,A97:A120,"P")</f>
        <v>0</v>
      </c>
      <c r="J96" s="34"/>
    </row>
    <row r="97">
      <c r="A97" s="35" t="s">
        <v>171</v>
      </c>
      <c r="B97" s="35">
        <v>22</v>
      </c>
      <c r="C97" s="36" t="s">
        <v>1727</v>
      </c>
      <c r="D97" s="35" t="s">
        <v>173</v>
      </c>
      <c r="E97" s="37" t="s">
        <v>1728</v>
      </c>
      <c r="F97" s="38" t="s">
        <v>229</v>
      </c>
      <c r="G97" s="39">
        <v>30</v>
      </c>
      <c r="H97" s="40">
        <v>0</v>
      </c>
      <c r="I97" s="40">
        <f>ROUND(G97*H97,P4)</f>
        <v>0</v>
      </c>
      <c r="J97" s="38" t="s">
        <v>176</v>
      </c>
      <c r="O97" s="41">
        <f>I97*0.21</f>
        <v>0</v>
      </c>
      <c r="P97">
        <v>3</v>
      </c>
    </row>
    <row r="98">
      <c r="A98" s="35" t="s">
        <v>177</v>
      </c>
      <c r="B98" s="42"/>
      <c r="C98" s="43"/>
      <c r="D98" s="43"/>
      <c r="E98" s="37" t="s">
        <v>1729</v>
      </c>
      <c r="F98" s="43"/>
      <c r="G98" s="43"/>
      <c r="H98" s="43"/>
      <c r="I98" s="43"/>
      <c r="J98" s="44"/>
    </row>
    <row r="99">
      <c r="A99" s="35" t="s">
        <v>179</v>
      </c>
      <c r="B99" s="42"/>
      <c r="C99" s="43"/>
      <c r="D99" s="43"/>
      <c r="E99" s="45" t="s">
        <v>1730</v>
      </c>
      <c r="F99" s="43"/>
      <c r="G99" s="43"/>
      <c r="H99" s="43"/>
      <c r="I99" s="43"/>
      <c r="J99" s="44"/>
    </row>
    <row r="100" ht="90">
      <c r="A100" s="35" t="s">
        <v>181</v>
      </c>
      <c r="B100" s="42"/>
      <c r="C100" s="43"/>
      <c r="D100" s="43"/>
      <c r="E100" s="37" t="s">
        <v>1731</v>
      </c>
      <c r="F100" s="43"/>
      <c r="G100" s="43"/>
      <c r="H100" s="43"/>
      <c r="I100" s="43"/>
      <c r="J100" s="44"/>
    </row>
    <row r="101">
      <c r="A101" s="35" t="s">
        <v>171</v>
      </c>
      <c r="B101" s="35">
        <v>23</v>
      </c>
      <c r="C101" s="36" t="s">
        <v>1732</v>
      </c>
      <c r="D101" s="35" t="s">
        <v>173</v>
      </c>
      <c r="E101" s="37" t="s">
        <v>1733</v>
      </c>
      <c r="F101" s="38" t="s">
        <v>229</v>
      </c>
      <c r="G101" s="39">
        <v>30</v>
      </c>
      <c r="H101" s="40">
        <v>0</v>
      </c>
      <c r="I101" s="40">
        <f>ROUND(G101*H101,P4)</f>
        <v>0</v>
      </c>
      <c r="J101" s="38" t="s">
        <v>176</v>
      </c>
      <c r="O101" s="41">
        <f>I101*0.21</f>
        <v>0</v>
      </c>
      <c r="P101">
        <v>3</v>
      </c>
    </row>
    <row r="102">
      <c r="A102" s="35" t="s">
        <v>177</v>
      </c>
      <c r="B102" s="42"/>
      <c r="C102" s="43"/>
      <c r="D102" s="43"/>
      <c r="E102" s="37" t="s">
        <v>1734</v>
      </c>
      <c r="F102" s="43"/>
      <c r="G102" s="43"/>
      <c r="H102" s="43"/>
      <c r="I102" s="43"/>
      <c r="J102" s="44"/>
    </row>
    <row r="103">
      <c r="A103" s="35" t="s">
        <v>179</v>
      </c>
      <c r="B103" s="42"/>
      <c r="C103" s="43"/>
      <c r="D103" s="43"/>
      <c r="E103" s="45" t="s">
        <v>1735</v>
      </c>
      <c r="F103" s="43"/>
      <c r="G103" s="43"/>
      <c r="H103" s="43"/>
      <c r="I103" s="43"/>
      <c r="J103" s="44"/>
    </row>
    <row r="104" ht="75">
      <c r="A104" s="35" t="s">
        <v>181</v>
      </c>
      <c r="B104" s="42"/>
      <c r="C104" s="43"/>
      <c r="D104" s="43"/>
      <c r="E104" s="37" t="s">
        <v>1736</v>
      </c>
      <c r="F104" s="43"/>
      <c r="G104" s="43"/>
      <c r="H104" s="43"/>
      <c r="I104" s="43"/>
      <c r="J104" s="44"/>
    </row>
    <row r="105">
      <c r="A105" s="35" t="s">
        <v>171</v>
      </c>
      <c r="B105" s="35">
        <v>24</v>
      </c>
      <c r="C105" s="36" t="s">
        <v>1737</v>
      </c>
      <c r="D105" s="35" t="s">
        <v>173</v>
      </c>
      <c r="E105" s="37" t="s">
        <v>1738</v>
      </c>
      <c r="F105" s="38" t="s">
        <v>303</v>
      </c>
      <c r="G105" s="39">
        <v>118.988</v>
      </c>
      <c r="H105" s="40">
        <v>0</v>
      </c>
      <c r="I105" s="40">
        <f>ROUND(G105*H105,P4)</f>
        <v>0</v>
      </c>
      <c r="J105" s="38" t="s">
        <v>176</v>
      </c>
      <c r="O105" s="41">
        <f>I105*0.21</f>
        <v>0</v>
      </c>
      <c r="P105">
        <v>3</v>
      </c>
    </row>
    <row r="106" ht="30">
      <c r="A106" s="35" t="s">
        <v>177</v>
      </c>
      <c r="B106" s="42"/>
      <c r="C106" s="43"/>
      <c r="D106" s="43"/>
      <c r="E106" s="37" t="s">
        <v>1739</v>
      </c>
      <c r="F106" s="43"/>
      <c r="G106" s="43"/>
      <c r="H106" s="43"/>
      <c r="I106" s="43"/>
      <c r="J106" s="44"/>
    </row>
    <row r="107" ht="30">
      <c r="A107" s="35" t="s">
        <v>179</v>
      </c>
      <c r="B107" s="42"/>
      <c r="C107" s="43"/>
      <c r="D107" s="43"/>
      <c r="E107" s="45" t="s">
        <v>1740</v>
      </c>
      <c r="F107" s="43"/>
      <c r="G107" s="43"/>
      <c r="H107" s="43"/>
      <c r="I107" s="43"/>
      <c r="J107" s="44"/>
    </row>
    <row r="108" ht="75">
      <c r="A108" s="35" t="s">
        <v>181</v>
      </c>
      <c r="B108" s="42"/>
      <c r="C108" s="43"/>
      <c r="D108" s="43"/>
      <c r="E108" s="37" t="s">
        <v>1741</v>
      </c>
      <c r="F108" s="43"/>
      <c r="G108" s="43"/>
      <c r="H108" s="43"/>
      <c r="I108" s="43"/>
      <c r="J108" s="44"/>
    </row>
    <row r="109">
      <c r="A109" s="35" t="s">
        <v>171</v>
      </c>
      <c r="B109" s="35">
        <v>25</v>
      </c>
      <c r="C109" s="36" t="s">
        <v>1742</v>
      </c>
      <c r="D109" s="35" t="s">
        <v>173</v>
      </c>
      <c r="E109" s="37" t="s">
        <v>1743</v>
      </c>
      <c r="F109" s="38" t="s">
        <v>303</v>
      </c>
      <c r="G109" s="39">
        <v>118.988</v>
      </c>
      <c r="H109" s="40">
        <v>0</v>
      </c>
      <c r="I109" s="40">
        <f>ROUND(G109*H109,P4)</f>
        <v>0</v>
      </c>
      <c r="J109" s="38" t="s">
        <v>176</v>
      </c>
      <c r="O109" s="41">
        <f>I109*0.21</f>
        <v>0</v>
      </c>
      <c r="P109">
        <v>3</v>
      </c>
    </row>
    <row r="110" ht="30">
      <c r="A110" s="35" t="s">
        <v>177</v>
      </c>
      <c r="B110" s="42"/>
      <c r="C110" s="43"/>
      <c r="D110" s="43"/>
      <c r="E110" s="37" t="s">
        <v>1744</v>
      </c>
      <c r="F110" s="43"/>
      <c r="G110" s="43"/>
      <c r="H110" s="43"/>
      <c r="I110" s="43"/>
      <c r="J110" s="44"/>
    </row>
    <row r="111">
      <c r="A111" s="35" t="s">
        <v>179</v>
      </c>
      <c r="B111" s="42"/>
      <c r="C111" s="43"/>
      <c r="D111" s="43"/>
      <c r="E111" s="45" t="s">
        <v>1745</v>
      </c>
      <c r="F111" s="43"/>
      <c r="G111" s="43"/>
      <c r="H111" s="43"/>
      <c r="I111" s="43"/>
      <c r="J111" s="44"/>
    </row>
    <row r="112" ht="90">
      <c r="A112" s="35" t="s">
        <v>181</v>
      </c>
      <c r="B112" s="42"/>
      <c r="C112" s="43"/>
      <c r="D112" s="43"/>
      <c r="E112" s="37" t="s">
        <v>1746</v>
      </c>
      <c r="F112" s="43"/>
      <c r="G112" s="43"/>
      <c r="H112" s="43"/>
      <c r="I112" s="43"/>
      <c r="J112" s="44"/>
    </row>
    <row r="113">
      <c r="A113" s="35" t="s">
        <v>171</v>
      </c>
      <c r="B113" s="35">
        <v>26</v>
      </c>
      <c r="C113" s="36" t="s">
        <v>955</v>
      </c>
      <c r="D113" s="35" t="s">
        <v>173</v>
      </c>
      <c r="E113" s="37" t="s">
        <v>956</v>
      </c>
      <c r="F113" s="38" t="s">
        <v>322</v>
      </c>
      <c r="G113" s="39">
        <v>50</v>
      </c>
      <c r="H113" s="40">
        <v>0</v>
      </c>
      <c r="I113" s="40">
        <f>ROUND(G113*H113,P4)</f>
        <v>0</v>
      </c>
      <c r="J113" s="38" t="s">
        <v>176</v>
      </c>
      <c r="O113" s="41">
        <f>I113*0.21</f>
        <v>0</v>
      </c>
      <c r="P113">
        <v>3</v>
      </c>
    </row>
    <row r="114">
      <c r="A114" s="35" t="s">
        <v>177</v>
      </c>
      <c r="B114" s="42"/>
      <c r="C114" s="43"/>
      <c r="D114" s="43"/>
      <c r="E114" s="49" t="s">
        <v>173</v>
      </c>
      <c r="F114" s="43"/>
      <c r="G114" s="43"/>
      <c r="H114" s="43"/>
      <c r="I114" s="43"/>
      <c r="J114" s="44"/>
    </row>
    <row r="115">
      <c r="A115" s="35" t="s">
        <v>179</v>
      </c>
      <c r="B115" s="42"/>
      <c r="C115" s="43"/>
      <c r="D115" s="43"/>
      <c r="E115" s="45" t="s">
        <v>1747</v>
      </c>
      <c r="F115" s="43"/>
      <c r="G115" s="43"/>
      <c r="H115" s="43"/>
      <c r="I115" s="43"/>
      <c r="J115" s="44"/>
    </row>
    <row r="116" ht="75">
      <c r="A116" s="35" t="s">
        <v>181</v>
      </c>
      <c r="B116" s="42"/>
      <c r="C116" s="43"/>
      <c r="D116" s="43"/>
      <c r="E116" s="37" t="s">
        <v>719</v>
      </c>
      <c r="F116" s="43"/>
      <c r="G116" s="43"/>
      <c r="H116" s="43"/>
      <c r="I116" s="43"/>
      <c r="J116" s="44"/>
    </row>
    <row r="117">
      <c r="A117" s="35" t="s">
        <v>171</v>
      </c>
      <c r="B117" s="35">
        <v>27</v>
      </c>
      <c r="C117" s="36" t="s">
        <v>1748</v>
      </c>
      <c r="D117" s="35" t="s">
        <v>173</v>
      </c>
      <c r="E117" s="37" t="s">
        <v>1749</v>
      </c>
      <c r="F117" s="38" t="s">
        <v>322</v>
      </c>
      <c r="G117" s="39">
        <v>50</v>
      </c>
      <c r="H117" s="40">
        <v>0</v>
      </c>
      <c r="I117" s="40">
        <f>ROUND(G117*H117,P4)</f>
        <v>0</v>
      </c>
      <c r="J117" s="38" t="s">
        <v>176</v>
      </c>
      <c r="O117" s="41">
        <f>I117*0.21</f>
        <v>0</v>
      </c>
      <c r="P117">
        <v>3</v>
      </c>
    </row>
    <row r="118">
      <c r="A118" s="35" t="s">
        <v>177</v>
      </c>
      <c r="B118" s="42"/>
      <c r="C118" s="43"/>
      <c r="D118" s="43"/>
      <c r="E118" s="37" t="s">
        <v>1750</v>
      </c>
      <c r="F118" s="43"/>
      <c r="G118" s="43"/>
      <c r="H118" s="43"/>
      <c r="I118" s="43"/>
      <c r="J118" s="44"/>
    </row>
    <row r="119">
      <c r="A119" s="35" t="s">
        <v>179</v>
      </c>
      <c r="B119" s="42"/>
      <c r="C119" s="43"/>
      <c r="D119" s="43"/>
      <c r="E119" s="45" t="s">
        <v>1751</v>
      </c>
      <c r="F119" s="43"/>
      <c r="G119" s="43"/>
      <c r="H119" s="43"/>
      <c r="I119" s="43"/>
      <c r="J119" s="44"/>
    </row>
    <row r="120" ht="90">
      <c r="A120" s="35" t="s">
        <v>181</v>
      </c>
      <c r="B120" s="46"/>
      <c r="C120" s="47"/>
      <c r="D120" s="47"/>
      <c r="E120" s="37" t="s">
        <v>724</v>
      </c>
      <c r="F120" s="47"/>
      <c r="G120" s="47"/>
      <c r="H120" s="47"/>
      <c r="I120" s="47"/>
      <c r="J120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106</v>
      </c>
      <c r="I3" s="23">
        <f>SUMIFS(I8:I24,A8:A24,"SD")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156</v>
      </c>
      <c r="C4" s="19" t="s">
        <v>106</v>
      </c>
      <c r="D4" s="20"/>
      <c r="E4" s="21" t="s">
        <v>107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157</v>
      </c>
      <c r="B5" s="25" t="s">
        <v>158</v>
      </c>
      <c r="C5" s="7" t="s">
        <v>159</v>
      </c>
      <c r="D5" s="7" t="s">
        <v>160</v>
      </c>
      <c r="E5" s="7" t="s">
        <v>161</v>
      </c>
      <c r="F5" s="7" t="s">
        <v>162</v>
      </c>
      <c r="G5" s="7" t="s">
        <v>163</v>
      </c>
      <c r="H5" s="7" t="s">
        <v>164</v>
      </c>
      <c r="I5" s="7"/>
      <c r="J5" s="26" t="s">
        <v>165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166</v>
      </c>
      <c r="I6" s="7" t="s">
        <v>167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168</v>
      </c>
      <c r="B8" s="30"/>
      <c r="C8" s="31" t="s">
        <v>169</v>
      </c>
      <c r="D8" s="32"/>
      <c r="E8" s="29" t="s">
        <v>170</v>
      </c>
      <c r="F8" s="32"/>
      <c r="G8" s="32"/>
      <c r="H8" s="32"/>
      <c r="I8" s="33">
        <f>SUMIFS(I9:I24,A9:A24,"P")</f>
        <v>0</v>
      </c>
      <c r="J8" s="34"/>
    </row>
    <row r="9">
      <c r="A9" s="35" t="s">
        <v>171</v>
      </c>
      <c r="B9" s="35">
        <v>1</v>
      </c>
      <c r="C9" s="36" t="s">
        <v>1752</v>
      </c>
      <c r="D9" s="35" t="s">
        <v>173</v>
      </c>
      <c r="E9" s="37" t="s">
        <v>1753</v>
      </c>
      <c r="F9" s="38" t="s">
        <v>175</v>
      </c>
      <c r="G9" s="39">
        <v>1</v>
      </c>
      <c r="H9" s="40">
        <v>0</v>
      </c>
      <c r="I9" s="40">
        <f>ROUND(G9*H9,P4)</f>
        <v>0</v>
      </c>
      <c r="J9" s="38" t="s">
        <v>176</v>
      </c>
      <c r="O9" s="41">
        <f>I9*0.21</f>
        <v>0</v>
      </c>
      <c r="P9">
        <v>3</v>
      </c>
    </row>
    <row r="10" ht="75">
      <c r="A10" s="35" t="s">
        <v>177</v>
      </c>
      <c r="B10" s="42"/>
      <c r="C10" s="43"/>
      <c r="D10" s="43"/>
      <c r="E10" s="37" t="s">
        <v>1754</v>
      </c>
      <c r="F10" s="43"/>
      <c r="G10" s="43"/>
      <c r="H10" s="43"/>
      <c r="I10" s="43"/>
      <c r="J10" s="44"/>
    </row>
    <row r="11">
      <c r="A11" s="35" t="s">
        <v>179</v>
      </c>
      <c r="B11" s="42"/>
      <c r="C11" s="43"/>
      <c r="D11" s="43"/>
      <c r="E11" s="45" t="s">
        <v>180</v>
      </c>
      <c r="F11" s="43"/>
      <c r="G11" s="43"/>
      <c r="H11" s="43"/>
      <c r="I11" s="43"/>
      <c r="J11" s="44"/>
    </row>
    <row r="12" ht="60">
      <c r="A12" s="35" t="s">
        <v>181</v>
      </c>
      <c r="B12" s="42"/>
      <c r="C12" s="43"/>
      <c r="D12" s="43"/>
      <c r="E12" s="37" t="s">
        <v>1755</v>
      </c>
      <c r="F12" s="43"/>
      <c r="G12" s="43"/>
      <c r="H12" s="43"/>
      <c r="I12" s="43"/>
      <c r="J12" s="44"/>
    </row>
    <row r="13">
      <c r="A13" s="35" t="s">
        <v>171</v>
      </c>
      <c r="B13" s="35">
        <v>2</v>
      </c>
      <c r="C13" s="36" t="s">
        <v>1756</v>
      </c>
      <c r="D13" s="35" t="s">
        <v>173</v>
      </c>
      <c r="E13" s="37" t="s">
        <v>1757</v>
      </c>
      <c r="F13" s="38" t="s">
        <v>175</v>
      </c>
      <c r="G13" s="39">
        <v>1</v>
      </c>
      <c r="H13" s="40">
        <v>0</v>
      </c>
      <c r="I13" s="40">
        <f>ROUND(G13*H13,P4)</f>
        <v>0</v>
      </c>
      <c r="J13" s="38" t="s">
        <v>176</v>
      </c>
      <c r="O13" s="41">
        <f>I13*0.21</f>
        <v>0</v>
      </c>
      <c r="P13">
        <v>3</v>
      </c>
    </row>
    <row r="14" ht="30">
      <c r="A14" s="35" t="s">
        <v>177</v>
      </c>
      <c r="B14" s="42"/>
      <c r="C14" s="43"/>
      <c r="D14" s="43"/>
      <c r="E14" s="37" t="s">
        <v>1758</v>
      </c>
      <c r="F14" s="43"/>
      <c r="G14" s="43"/>
      <c r="H14" s="43"/>
      <c r="I14" s="43"/>
      <c r="J14" s="44"/>
    </row>
    <row r="15">
      <c r="A15" s="35" t="s">
        <v>179</v>
      </c>
      <c r="B15" s="42"/>
      <c r="C15" s="43"/>
      <c r="D15" s="43"/>
      <c r="E15" s="45" t="s">
        <v>180</v>
      </c>
      <c r="F15" s="43"/>
      <c r="G15" s="43"/>
      <c r="H15" s="43"/>
      <c r="I15" s="43"/>
      <c r="J15" s="44"/>
    </row>
    <row r="16" ht="60">
      <c r="A16" s="35" t="s">
        <v>181</v>
      </c>
      <c r="B16" s="42"/>
      <c r="C16" s="43"/>
      <c r="D16" s="43"/>
      <c r="E16" s="37" t="s">
        <v>197</v>
      </c>
      <c r="F16" s="43"/>
      <c r="G16" s="43"/>
      <c r="H16" s="43"/>
      <c r="I16" s="43"/>
      <c r="J16" s="44"/>
    </row>
    <row r="17">
      <c r="A17" s="35" t="s">
        <v>171</v>
      </c>
      <c r="B17" s="35">
        <v>3</v>
      </c>
      <c r="C17" s="36" t="s">
        <v>1759</v>
      </c>
      <c r="D17" s="35" t="s">
        <v>173</v>
      </c>
      <c r="E17" s="37" t="s">
        <v>1760</v>
      </c>
      <c r="F17" s="38" t="s">
        <v>175</v>
      </c>
      <c r="G17" s="39">
        <v>1</v>
      </c>
      <c r="H17" s="40">
        <v>0</v>
      </c>
      <c r="I17" s="40">
        <f>ROUND(G17*H17,P4)</f>
        <v>0</v>
      </c>
      <c r="J17" s="38" t="s">
        <v>176</v>
      </c>
      <c r="O17" s="41">
        <f>I17*0.21</f>
        <v>0</v>
      </c>
      <c r="P17">
        <v>3</v>
      </c>
    </row>
    <row r="18">
      <c r="A18" s="35" t="s">
        <v>177</v>
      </c>
      <c r="B18" s="42"/>
      <c r="C18" s="43"/>
      <c r="D18" s="43"/>
      <c r="E18" s="37" t="s">
        <v>1761</v>
      </c>
      <c r="F18" s="43"/>
      <c r="G18" s="43"/>
      <c r="H18" s="43"/>
      <c r="I18" s="43"/>
      <c r="J18" s="44"/>
    </row>
    <row r="19">
      <c r="A19" s="35" t="s">
        <v>179</v>
      </c>
      <c r="B19" s="42"/>
      <c r="C19" s="43"/>
      <c r="D19" s="43"/>
      <c r="E19" s="45" t="s">
        <v>180</v>
      </c>
      <c r="F19" s="43"/>
      <c r="G19" s="43"/>
      <c r="H19" s="43"/>
      <c r="I19" s="43"/>
      <c r="J19" s="44"/>
    </row>
    <row r="20" ht="60">
      <c r="A20" s="35" t="s">
        <v>181</v>
      </c>
      <c r="B20" s="42"/>
      <c r="C20" s="43"/>
      <c r="D20" s="43"/>
      <c r="E20" s="37" t="s">
        <v>197</v>
      </c>
      <c r="F20" s="43"/>
      <c r="G20" s="43"/>
      <c r="H20" s="43"/>
      <c r="I20" s="43"/>
      <c r="J20" s="44"/>
    </row>
    <row r="21">
      <c r="A21" s="35" t="s">
        <v>171</v>
      </c>
      <c r="B21" s="35">
        <v>4</v>
      </c>
      <c r="C21" s="36" t="s">
        <v>1762</v>
      </c>
      <c r="D21" s="35" t="s">
        <v>173</v>
      </c>
      <c r="E21" s="37" t="s">
        <v>1763</v>
      </c>
      <c r="F21" s="38" t="s">
        <v>175</v>
      </c>
      <c r="G21" s="39">
        <v>1</v>
      </c>
      <c r="H21" s="40">
        <v>0</v>
      </c>
      <c r="I21" s="40">
        <f>ROUND(G21*H21,P4)</f>
        <v>0</v>
      </c>
      <c r="J21" s="38" t="s">
        <v>176</v>
      </c>
      <c r="O21" s="41">
        <f>I21*0.21</f>
        <v>0</v>
      </c>
      <c r="P21">
        <v>3</v>
      </c>
    </row>
    <row r="22" ht="75">
      <c r="A22" s="35" t="s">
        <v>177</v>
      </c>
      <c r="B22" s="42"/>
      <c r="C22" s="43"/>
      <c r="D22" s="43"/>
      <c r="E22" s="37" t="s">
        <v>1764</v>
      </c>
      <c r="F22" s="43"/>
      <c r="G22" s="43"/>
      <c r="H22" s="43"/>
      <c r="I22" s="43"/>
      <c r="J22" s="44"/>
    </row>
    <row r="23">
      <c r="A23" s="35" t="s">
        <v>179</v>
      </c>
      <c r="B23" s="42"/>
      <c r="C23" s="43"/>
      <c r="D23" s="43"/>
      <c r="E23" s="45" t="s">
        <v>180</v>
      </c>
      <c r="F23" s="43"/>
      <c r="G23" s="43"/>
      <c r="H23" s="43"/>
      <c r="I23" s="43"/>
      <c r="J23" s="44"/>
    </row>
    <row r="24" ht="60">
      <c r="A24" s="35" t="s">
        <v>181</v>
      </c>
      <c r="B24" s="46"/>
      <c r="C24" s="47"/>
      <c r="D24" s="47"/>
      <c r="E24" s="37" t="s">
        <v>1765</v>
      </c>
      <c r="F24" s="47"/>
      <c r="G24" s="47"/>
      <c r="H24" s="47"/>
      <c r="I24" s="47"/>
      <c r="J2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108</v>
      </c>
      <c r="I3" s="23">
        <f>SUMIFS(I8:I81,A8:A81,"SD")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156</v>
      </c>
      <c r="C4" s="19" t="s">
        <v>108</v>
      </c>
      <c r="D4" s="20"/>
      <c r="E4" s="21" t="s">
        <v>109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157</v>
      </c>
      <c r="B5" s="25" t="s">
        <v>158</v>
      </c>
      <c r="C5" s="7" t="s">
        <v>159</v>
      </c>
      <c r="D5" s="7" t="s">
        <v>160</v>
      </c>
      <c r="E5" s="7" t="s">
        <v>161</v>
      </c>
      <c r="F5" s="7" t="s">
        <v>162</v>
      </c>
      <c r="G5" s="7" t="s">
        <v>163</v>
      </c>
      <c r="H5" s="7" t="s">
        <v>164</v>
      </c>
      <c r="I5" s="7"/>
      <c r="J5" s="26" t="s">
        <v>165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166</v>
      </c>
      <c r="I6" s="7" t="s">
        <v>167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168</v>
      </c>
      <c r="B8" s="30"/>
      <c r="C8" s="31" t="s">
        <v>169</v>
      </c>
      <c r="D8" s="32"/>
      <c r="E8" s="29" t="s">
        <v>170</v>
      </c>
      <c r="F8" s="32"/>
      <c r="G8" s="32"/>
      <c r="H8" s="32"/>
      <c r="I8" s="33">
        <f>SUMIFS(I9:I12,A9:A12,"P")</f>
        <v>0</v>
      </c>
      <c r="J8" s="34"/>
    </row>
    <row r="9">
      <c r="A9" s="35" t="s">
        <v>171</v>
      </c>
      <c r="B9" s="35">
        <v>1</v>
      </c>
      <c r="C9" s="36" t="s">
        <v>367</v>
      </c>
      <c r="D9" s="35" t="s">
        <v>173</v>
      </c>
      <c r="E9" s="37" t="s">
        <v>368</v>
      </c>
      <c r="F9" s="38" t="s">
        <v>263</v>
      </c>
      <c r="G9" s="39">
        <v>0.96599999999999997</v>
      </c>
      <c r="H9" s="40">
        <v>0</v>
      </c>
      <c r="I9" s="40">
        <f>ROUND(G9*H9,P4)</f>
        <v>0</v>
      </c>
      <c r="J9" s="38" t="s">
        <v>176</v>
      </c>
      <c r="O9" s="41">
        <f>I9*0.21</f>
        <v>0</v>
      </c>
      <c r="P9">
        <v>3</v>
      </c>
    </row>
    <row r="10" ht="30">
      <c r="A10" s="35" t="s">
        <v>177</v>
      </c>
      <c r="B10" s="42"/>
      <c r="C10" s="43"/>
      <c r="D10" s="43"/>
      <c r="E10" s="37" t="s">
        <v>1766</v>
      </c>
      <c r="F10" s="43"/>
      <c r="G10" s="43"/>
      <c r="H10" s="43"/>
      <c r="I10" s="43"/>
      <c r="J10" s="44"/>
    </row>
    <row r="11">
      <c r="A11" s="35" t="s">
        <v>179</v>
      </c>
      <c r="B11" s="42"/>
      <c r="C11" s="43"/>
      <c r="D11" s="43"/>
      <c r="E11" s="45" t="s">
        <v>1767</v>
      </c>
      <c r="F11" s="43"/>
      <c r="G11" s="43"/>
      <c r="H11" s="43"/>
      <c r="I11" s="43"/>
      <c r="J11" s="44"/>
    </row>
    <row r="12" ht="75">
      <c r="A12" s="35" t="s">
        <v>181</v>
      </c>
      <c r="B12" s="42"/>
      <c r="C12" s="43"/>
      <c r="D12" s="43"/>
      <c r="E12" s="37" t="s">
        <v>371</v>
      </c>
      <c r="F12" s="43"/>
      <c r="G12" s="43"/>
      <c r="H12" s="43"/>
      <c r="I12" s="43"/>
      <c r="J12" s="44"/>
    </row>
    <row r="13">
      <c r="A13" s="29" t="s">
        <v>168</v>
      </c>
      <c r="B13" s="30"/>
      <c r="C13" s="31" t="s">
        <v>318</v>
      </c>
      <c r="D13" s="32"/>
      <c r="E13" s="29" t="s">
        <v>319</v>
      </c>
      <c r="F13" s="32"/>
      <c r="G13" s="32"/>
      <c r="H13" s="32"/>
      <c r="I13" s="33">
        <f>SUMIFS(I14:I81,A14:A81,"P")</f>
        <v>0</v>
      </c>
      <c r="J13" s="34"/>
    </row>
    <row r="14">
      <c r="A14" s="35" t="s">
        <v>171</v>
      </c>
      <c r="B14" s="35">
        <v>2</v>
      </c>
      <c r="C14" s="36" t="s">
        <v>1768</v>
      </c>
      <c r="D14" s="35" t="s">
        <v>173</v>
      </c>
      <c r="E14" s="37" t="s">
        <v>1769</v>
      </c>
      <c r="F14" s="38" t="s">
        <v>322</v>
      </c>
      <c r="G14" s="39">
        <v>30</v>
      </c>
      <c r="H14" s="40">
        <v>0</v>
      </c>
      <c r="I14" s="40">
        <f>ROUND(G14*H14,P4)</f>
        <v>0</v>
      </c>
      <c r="J14" s="38" t="s">
        <v>176</v>
      </c>
      <c r="O14" s="41">
        <f>I14*0.21</f>
        <v>0</v>
      </c>
      <c r="P14">
        <v>3</v>
      </c>
    </row>
    <row r="15" ht="45">
      <c r="A15" s="35" t="s">
        <v>177</v>
      </c>
      <c r="B15" s="42"/>
      <c r="C15" s="43"/>
      <c r="D15" s="43"/>
      <c r="E15" s="37" t="s">
        <v>1770</v>
      </c>
      <c r="F15" s="43"/>
      <c r="G15" s="43"/>
      <c r="H15" s="43"/>
      <c r="I15" s="43"/>
      <c r="J15" s="44"/>
    </row>
    <row r="16">
      <c r="A16" s="35" t="s">
        <v>179</v>
      </c>
      <c r="B16" s="42"/>
      <c r="C16" s="43"/>
      <c r="D16" s="43"/>
      <c r="E16" s="45" t="s">
        <v>1771</v>
      </c>
      <c r="F16" s="43"/>
      <c r="G16" s="43"/>
      <c r="H16" s="43"/>
      <c r="I16" s="43"/>
      <c r="J16" s="44"/>
    </row>
    <row r="17" ht="165">
      <c r="A17" s="35" t="s">
        <v>181</v>
      </c>
      <c r="B17" s="42"/>
      <c r="C17" s="43"/>
      <c r="D17" s="43"/>
      <c r="E17" s="37" t="s">
        <v>1772</v>
      </c>
      <c r="F17" s="43"/>
      <c r="G17" s="43"/>
      <c r="H17" s="43"/>
      <c r="I17" s="43"/>
      <c r="J17" s="44"/>
    </row>
    <row r="18">
      <c r="A18" s="35" t="s">
        <v>171</v>
      </c>
      <c r="B18" s="35">
        <v>3</v>
      </c>
      <c r="C18" s="36" t="s">
        <v>1727</v>
      </c>
      <c r="D18" s="35" t="s">
        <v>173</v>
      </c>
      <c r="E18" s="37" t="s">
        <v>1728</v>
      </c>
      <c r="F18" s="38" t="s">
        <v>229</v>
      </c>
      <c r="G18" s="39">
        <v>52</v>
      </c>
      <c r="H18" s="40">
        <v>0</v>
      </c>
      <c r="I18" s="40">
        <f>ROUND(G18*H18,P4)</f>
        <v>0</v>
      </c>
      <c r="J18" s="38" t="s">
        <v>271</v>
      </c>
      <c r="O18" s="41">
        <f>I18*0.21</f>
        <v>0</v>
      </c>
      <c r="P18">
        <v>3</v>
      </c>
    </row>
    <row r="19" ht="120">
      <c r="A19" s="35" t="s">
        <v>177</v>
      </c>
      <c r="B19" s="42"/>
      <c r="C19" s="43"/>
      <c r="D19" s="43"/>
      <c r="E19" s="37" t="s">
        <v>1773</v>
      </c>
      <c r="F19" s="43"/>
      <c r="G19" s="43"/>
      <c r="H19" s="43"/>
      <c r="I19" s="43"/>
      <c r="J19" s="44"/>
    </row>
    <row r="20" ht="75">
      <c r="A20" s="35" t="s">
        <v>179</v>
      </c>
      <c r="B20" s="42"/>
      <c r="C20" s="43"/>
      <c r="D20" s="43"/>
      <c r="E20" s="45" t="s">
        <v>1774</v>
      </c>
      <c r="F20" s="43"/>
      <c r="G20" s="43"/>
      <c r="H20" s="43"/>
      <c r="I20" s="43"/>
      <c r="J20" s="44"/>
    </row>
    <row r="21" ht="90">
      <c r="A21" s="35" t="s">
        <v>181</v>
      </c>
      <c r="B21" s="42"/>
      <c r="C21" s="43"/>
      <c r="D21" s="43"/>
      <c r="E21" s="37" t="s">
        <v>1731</v>
      </c>
      <c r="F21" s="43"/>
      <c r="G21" s="43"/>
      <c r="H21" s="43"/>
      <c r="I21" s="43"/>
      <c r="J21" s="44"/>
    </row>
    <row r="22" ht="30">
      <c r="A22" s="35" t="s">
        <v>171</v>
      </c>
      <c r="B22" s="35">
        <v>4</v>
      </c>
      <c r="C22" s="36" t="s">
        <v>1775</v>
      </c>
      <c r="D22" s="35" t="s">
        <v>173</v>
      </c>
      <c r="E22" s="37" t="s">
        <v>1776</v>
      </c>
      <c r="F22" s="38" t="s">
        <v>229</v>
      </c>
      <c r="G22" s="39">
        <v>320</v>
      </c>
      <c r="H22" s="40">
        <v>0</v>
      </c>
      <c r="I22" s="40">
        <f>ROUND(G22*H22,P4)</f>
        <v>0</v>
      </c>
      <c r="J22" s="38" t="s">
        <v>271</v>
      </c>
      <c r="O22" s="41">
        <f>I22*0.21</f>
        <v>0</v>
      </c>
      <c r="P22">
        <v>3</v>
      </c>
    </row>
    <row r="23" ht="165">
      <c r="A23" s="35" t="s">
        <v>177</v>
      </c>
      <c r="B23" s="42"/>
      <c r="C23" s="43"/>
      <c r="D23" s="43"/>
      <c r="E23" s="37" t="s">
        <v>1777</v>
      </c>
      <c r="F23" s="43"/>
      <c r="G23" s="43"/>
      <c r="H23" s="43"/>
      <c r="I23" s="43"/>
      <c r="J23" s="44"/>
    </row>
    <row r="24" ht="75">
      <c r="A24" s="35" t="s">
        <v>179</v>
      </c>
      <c r="B24" s="42"/>
      <c r="C24" s="43"/>
      <c r="D24" s="43"/>
      <c r="E24" s="45" t="s">
        <v>1778</v>
      </c>
      <c r="F24" s="43"/>
      <c r="G24" s="43"/>
      <c r="H24" s="43"/>
      <c r="I24" s="43"/>
      <c r="J24" s="44"/>
    </row>
    <row r="25" ht="90">
      <c r="A25" s="35" t="s">
        <v>181</v>
      </c>
      <c r="B25" s="42"/>
      <c r="C25" s="43"/>
      <c r="D25" s="43"/>
      <c r="E25" s="37" t="s">
        <v>1731</v>
      </c>
      <c r="F25" s="43"/>
      <c r="G25" s="43"/>
      <c r="H25" s="43"/>
      <c r="I25" s="43"/>
      <c r="J25" s="44"/>
    </row>
    <row r="26" ht="30">
      <c r="A26" s="35" t="s">
        <v>171</v>
      </c>
      <c r="B26" s="35">
        <v>5</v>
      </c>
      <c r="C26" s="36" t="s">
        <v>1779</v>
      </c>
      <c r="D26" s="35" t="s">
        <v>173</v>
      </c>
      <c r="E26" s="37" t="s">
        <v>1780</v>
      </c>
      <c r="F26" s="38" t="s">
        <v>229</v>
      </c>
      <c r="G26" s="39">
        <v>73</v>
      </c>
      <c r="H26" s="40">
        <v>0</v>
      </c>
      <c r="I26" s="40">
        <f>ROUND(G26*H26,P4)</f>
        <v>0</v>
      </c>
      <c r="J26" s="38" t="s">
        <v>176</v>
      </c>
      <c r="O26" s="41">
        <f>I26*0.21</f>
        <v>0</v>
      </c>
      <c r="P26">
        <v>3</v>
      </c>
    </row>
    <row r="27" ht="45">
      <c r="A27" s="35" t="s">
        <v>177</v>
      </c>
      <c r="B27" s="42"/>
      <c r="C27" s="43"/>
      <c r="D27" s="43"/>
      <c r="E27" s="37" t="s">
        <v>1781</v>
      </c>
      <c r="F27" s="43"/>
      <c r="G27" s="43"/>
      <c r="H27" s="43"/>
      <c r="I27" s="43"/>
      <c r="J27" s="44"/>
    </row>
    <row r="28">
      <c r="A28" s="35" t="s">
        <v>179</v>
      </c>
      <c r="B28" s="42"/>
      <c r="C28" s="43"/>
      <c r="D28" s="43"/>
      <c r="E28" s="45" t="s">
        <v>1782</v>
      </c>
      <c r="F28" s="43"/>
      <c r="G28" s="43"/>
      <c r="H28" s="43"/>
      <c r="I28" s="43"/>
      <c r="J28" s="44"/>
    </row>
    <row r="29" ht="60">
      <c r="A29" s="35" t="s">
        <v>181</v>
      </c>
      <c r="B29" s="42"/>
      <c r="C29" s="43"/>
      <c r="D29" s="43"/>
      <c r="E29" s="37" t="s">
        <v>1783</v>
      </c>
      <c r="F29" s="43"/>
      <c r="G29" s="43"/>
      <c r="H29" s="43"/>
      <c r="I29" s="43"/>
      <c r="J29" s="44"/>
    </row>
    <row r="30" ht="30">
      <c r="A30" s="35" t="s">
        <v>171</v>
      </c>
      <c r="B30" s="35">
        <v>6</v>
      </c>
      <c r="C30" s="36" t="s">
        <v>1784</v>
      </c>
      <c r="D30" s="35" t="s">
        <v>173</v>
      </c>
      <c r="E30" s="37" t="s">
        <v>1785</v>
      </c>
      <c r="F30" s="38" t="s">
        <v>229</v>
      </c>
      <c r="G30" s="39">
        <v>26</v>
      </c>
      <c r="H30" s="40">
        <v>0</v>
      </c>
      <c r="I30" s="40">
        <f>ROUND(G30*H30,P4)</f>
        <v>0</v>
      </c>
      <c r="J30" s="38" t="s">
        <v>176</v>
      </c>
      <c r="O30" s="41">
        <f>I30*0.21</f>
        <v>0</v>
      </c>
      <c r="P30">
        <v>3</v>
      </c>
    </row>
    <row r="31" ht="60">
      <c r="A31" s="35" t="s">
        <v>177</v>
      </c>
      <c r="B31" s="42"/>
      <c r="C31" s="43"/>
      <c r="D31" s="43"/>
      <c r="E31" s="37" t="s">
        <v>1786</v>
      </c>
      <c r="F31" s="43"/>
      <c r="G31" s="43"/>
      <c r="H31" s="43"/>
      <c r="I31" s="43"/>
      <c r="J31" s="44"/>
    </row>
    <row r="32">
      <c r="A32" s="35" t="s">
        <v>179</v>
      </c>
      <c r="B32" s="42"/>
      <c r="C32" s="43"/>
      <c r="D32" s="43"/>
      <c r="E32" s="45" t="s">
        <v>1787</v>
      </c>
      <c r="F32" s="43"/>
      <c r="G32" s="43"/>
      <c r="H32" s="43"/>
      <c r="I32" s="43"/>
      <c r="J32" s="44"/>
    </row>
    <row r="33" ht="75">
      <c r="A33" s="35" t="s">
        <v>181</v>
      </c>
      <c r="B33" s="42"/>
      <c r="C33" s="43"/>
      <c r="D33" s="43"/>
      <c r="E33" s="37" t="s">
        <v>1788</v>
      </c>
      <c r="F33" s="43"/>
      <c r="G33" s="43"/>
      <c r="H33" s="43"/>
      <c r="I33" s="43"/>
      <c r="J33" s="44"/>
    </row>
    <row r="34" ht="30">
      <c r="A34" s="35" t="s">
        <v>171</v>
      </c>
      <c r="B34" s="35">
        <v>7</v>
      </c>
      <c r="C34" s="36" t="s">
        <v>1789</v>
      </c>
      <c r="D34" s="35" t="s">
        <v>173</v>
      </c>
      <c r="E34" s="37" t="s">
        <v>1790</v>
      </c>
      <c r="F34" s="38" t="s">
        <v>229</v>
      </c>
      <c r="G34" s="39">
        <v>3</v>
      </c>
      <c r="H34" s="40">
        <v>0</v>
      </c>
      <c r="I34" s="40">
        <f>ROUND(G34*H34,P4)</f>
        <v>0</v>
      </c>
      <c r="J34" s="38" t="s">
        <v>176</v>
      </c>
      <c r="O34" s="41">
        <f>I34*0.21</f>
        <v>0</v>
      </c>
      <c r="P34">
        <v>3</v>
      </c>
    </row>
    <row r="35" ht="30">
      <c r="A35" s="35" t="s">
        <v>177</v>
      </c>
      <c r="B35" s="42"/>
      <c r="C35" s="43"/>
      <c r="D35" s="43"/>
      <c r="E35" s="37" t="s">
        <v>1791</v>
      </c>
      <c r="F35" s="43"/>
      <c r="G35" s="43"/>
      <c r="H35" s="43"/>
      <c r="I35" s="43"/>
      <c r="J35" s="44"/>
    </row>
    <row r="36">
      <c r="A36" s="35" t="s">
        <v>179</v>
      </c>
      <c r="B36" s="42"/>
      <c r="C36" s="43"/>
      <c r="D36" s="43"/>
      <c r="E36" s="45" t="s">
        <v>1792</v>
      </c>
      <c r="F36" s="43"/>
      <c r="G36" s="43"/>
      <c r="H36" s="43"/>
      <c r="I36" s="43"/>
      <c r="J36" s="44"/>
    </row>
    <row r="37" ht="60">
      <c r="A37" s="35" t="s">
        <v>181</v>
      </c>
      <c r="B37" s="42"/>
      <c r="C37" s="43"/>
      <c r="D37" s="43"/>
      <c r="E37" s="37" t="s">
        <v>1783</v>
      </c>
      <c r="F37" s="43"/>
      <c r="G37" s="43"/>
      <c r="H37" s="43"/>
      <c r="I37" s="43"/>
      <c r="J37" s="44"/>
    </row>
    <row r="38">
      <c r="A38" s="35" t="s">
        <v>171</v>
      </c>
      <c r="B38" s="35">
        <v>8</v>
      </c>
      <c r="C38" s="36" t="s">
        <v>1793</v>
      </c>
      <c r="D38" s="35" t="s">
        <v>173</v>
      </c>
      <c r="E38" s="37" t="s">
        <v>1794</v>
      </c>
      <c r="F38" s="38" t="s">
        <v>303</v>
      </c>
      <c r="G38" s="39">
        <v>80</v>
      </c>
      <c r="H38" s="40">
        <v>0</v>
      </c>
      <c r="I38" s="40">
        <f>ROUND(G38*H38,P4)</f>
        <v>0</v>
      </c>
      <c r="J38" s="38" t="s">
        <v>176</v>
      </c>
      <c r="O38" s="41">
        <f>I38*0.21</f>
        <v>0</v>
      </c>
      <c r="P38">
        <v>3</v>
      </c>
    </row>
    <row r="39" ht="30">
      <c r="A39" s="35" t="s">
        <v>177</v>
      </c>
      <c r="B39" s="42"/>
      <c r="C39" s="43"/>
      <c r="D39" s="43"/>
      <c r="E39" s="37" t="s">
        <v>1795</v>
      </c>
      <c r="F39" s="43"/>
      <c r="G39" s="43"/>
      <c r="H39" s="43"/>
      <c r="I39" s="43"/>
      <c r="J39" s="44"/>
    </row>
    <row r="40">
      <c r="A40" s="35" t="s">
        <v>179</v>
      </c>
      <c r="B40" s="42"/>
      <c r="C40" s="43"/>
      <c r="D40" s="43"/>
      <c r="E40" s="45" t="s">
        <v>1796</v>
      </c>
      <c r="F40" s="43"/>
      <c r="G40" s="43"/>
      <c r="H40" s="43"/>
      <c r="I40" s="43"/>
      <c r="J40" s="44"/>
    </row>
    <row r="41" ht="60">
      <c r="A41" s="35" t="s">
        <v>181</v>
      </c>
      <c r="B41" s="42"/>
      <c r="C41" s="43"/>
      <c r="D41" s="43"/>
      <c r="E41" s="37" t="s">
        <v>1783</v>
      </c>
      <c r="F41" s="43"/>
      <c r="G41" s="43"/>
      <c r="H41" s="43"/>
      <c r="I41" s="43"/>
      <c r="J41" s="44"/>
    </row>
    <row r="42">
      <c r="A42" s="35" t="s">
        <v>171</v>
      </c>
      <c r="B42" s="35">
        <v>9</v>
      </c>
      <c r="C42" s="36" t="s">
        <v>1797</v>
      </c>
      <c r="D42" s="35" t="s">
        <v>173</v>
      </c>
      <c r="E42" s="37" t="s">
        <v>1798</v>
      </c>
      <c r="F42" s="38" t="s">
        <v>229</v>
      </c>
      <c r="G42" s="39">
        <v>27</v>
      </c>
      <c r="H42" s="40">
        <v>0</v>
      </c>
      <c r="I42" s="40">
        <f>ROUND(G42*H42,P4)</f>
        <v>0</v>
      </c>
      <c r="J42" s="38" t="s">
        <v>176</v>
      </c>
      <c r="O42" s="41">
        <f>I42*0.21</f>
        <v>0</v>
      </c>
      <c r="P42">
        <v>3</v>
      </c>
    </row>
    <row r="43" ht="30">
      <c r="A43" s="35" t="s">
        <v>177</v>
      </c>
      <c r="B43" s="42"/>
      <c r="C43" s="43"/>
      <c r="D43" s="43"/>
      <c r="E43" s="37" t="s">
        <v>1799</v>
      </c>
      <c r="F43" s="43"/>
      <c r="G43" s="43"/>
      <c r="H43" s="43"/>
      <c r="I43" s="43"/>
      <c r="J43" s="44"/>
    </row>
    <row r="44">
      <c r="A44" s="35" t="s">
        <v>179</v>
      </c>
      <c r="B44" s="42"/>
      <c r="C44" s="43"/>
      <c r="D44" s="43"/>
      <c r="E44" s="45" t="s">
        <v>1800</v>
      </c>
      <c r="F44" s="43"/>
      <c r="G44" s="43"/>
      <c r="H44" s="43"/>
      <c r="I44" s="43"/>
      <c r="J44" s="44"/>
    </row>
    <row r="45" ht="60">
      <c r="A45" s="35" t="s">
        <v>181</v>
      </c>
      <c r="B45" s="42"/>
      <c r="C45" s="43"/>
      <c r="D45" s="43"/>
      <c r="E45" s="37" t="s">
        <v>1783</v>
      </c>
      <c r="F45" s="43"/>
      <c r="G45" s="43"/>
      <c r="H45" s="43"/>
      <c r="I45" s="43"/>
      <c r="J45" s="44"/>
    </row>
    <row r="46">
      <c r="A46" s="35" t="s">
        <v>171</v>
      </c>
      <c r="B46" s="35">
        <v>10</v>
      </c>
      <c r="C46" s="36" t="s">
        <v>1801</v>
      </c>
      <c r="D46" s="35" t="s">
        <v>173</v>
      </c>
      <c r="E46" s="37" t="s">
        <v>1802</v>
      </c>
      <c r="F46" s="38" t="s">
        <v>229</v>
      </c>
      <c r="G46" s="39">
        <v>2</v>
      </c>
      <c r="H46" s="40">
        <v>0</v>
      </c>
      <c r="I46" s="40">
        <f>ROUND(G46*H46,P4)</f>
        <v>0</v>
      </c>
      <c r="J46" s="38" t="s">
        <v>176</v>
      </c>
      <c r="O46" s="41">
        <f>I46*0.21</f>
        <v>0</v>
      </c>
      <c r="P46">
        <v>3</v>
      </c>
    </row>
    <row r="47" ht="45">
      <c r="A47" s="35" t="s">
        <v>177</v>
      </c>
      <c r="B47" s="42"/>
      <c r="C47" s="43"/>
      <c r="D47" s="43"/>
      <c r="E47" s="37" t="s">
        <v>1803</v>
      </c>
      <c r="F47" s="43"/>
      <c r="G47" s="43"/>
      <c r="H47" s="43"/>
      <c r="I47" s="43"/>
      <c r="J47" s="44"/>
    </row>
    <row r="48">
      <c r="A48" s="35" t="s">
        <v>179</v>
      </c>
      <c r="B48" s="42"/>
      <c r="C48" s="43"/>
      <c r="D48" s="43"/>
      <c r="E48" s="45" t="s">
        <v>1804</v>
      </c>
      <c r="F48" s="43"/>
      <c r="G48" s="43"/>
      <c r="H48" s="43"/>
      <c r="I48" s="43"/>
      <c r="J48" s="44"/>
    </row>
    <row r="49" ht="75">
      <c r="A49" s="35" t="s">
        <v>181</v>
      </c>
      <c r="B49" s="42"/>
      <c r="C49" s="43"/>
      <c r="D49" s="43"/>
      <c r="E49" s="37" t="s">
        <v>1788</v>
      </c>
      <c r="F49" s="43"/>
      <c r="G49" s="43"/>
      <c r="H49" s="43"/>
      <c r="I49" s="43"/>
      <c r="J49" s="44"/>
    </row>
    <row r="50">
      <c r="A50" s="35" t="s">
        <v>171</v>
      </c>
      <c r="B50" s="35">
        <v>11</v>
      </c>
      <c r="C50" s="36" t="s">
        <v>1805</v>
      </c>
      <c r="D50" s="35" t="s">
        <v>173</v>
      </c>
      <c r="E50" s="37" t="s">
        <v>1806</v>
      </c>
      <c r="F50" s="38" t="s">
        <v>229</v>
      </c>
      <c r="G50" s="39">
        <v>9</v>
      </c>
      <c r="H50" s="40">
        <v>0</v>
      </c>
      <c r="I50" s="40">
        <f>ROUND(G50*H50,P4)</f>
        <v>0</v>
      </c>
      <c r="J50" s="38" t="s">
        <v>176</v>
      </c>
      <c r="O50" s="41">
        <f>I50*0.21</f>
        <v>0</v>
      </c>
      <c r="P50">
        <v>3</v>
      </c>
    </row>
    <row r="51" ht="30">
      <c r="A51" s="35" t="s">
        <v>177</v>
      </c>
      <c r="B51" s="42"/>
      <c r="C51" s="43"/>
      <c r="D51" s="43"/>
      <c r="E51" s="37" t="s">
        <v>1807</v>
      </c>
      <c r="F51" s="43"/>
      <c r="G51" s="43"/>
      <c r="H51" s="43"/>
      <c r="I51" s="43"/>
      <c r="J51" s="44"/>
    </row>
    <row r="52">
      <c r="A52" s="35" t="s">
        <v>179</v>
      </c>
      <c r="B52" s="42"/>
      <c r="C52" s="43"/>
      <c r="D52" s="43"/>
      <c r="E52" s="45" t="s">
        <v>1808</v>
      </c>
      <c r="F52" s="43"/>
      <c r="G52" s="43"/>
      <c r="H52" s="43"/>
      <c r="I52" s="43"/>
      <c r="J52" s="44"/>
    </row>
    <row r="53" ht="60">
      <c r="A53" s="35" t="s">
        <v>181</v>
      </c>
      <c r="B53" s="42"/>
      <c r="C53" s="43"/>
      <c r="D53" s="43"/>
      <c r="E53" s="37" t="s">
        <v>1783</v>
      </c>
      <c r="F53" s="43"/>
      <c r="G53" s="43"/>
      <c r="H53" s="43"/>
      <c r="I53" s="43"/>
      <c r="J53" s="44"/>
    </row>
    <row r="54" ht="30">
      <c r="A54" s="35" t="s">
        <v>171</v>
      </c>
      <c r="B54" s="35">
        <v>12</v>
      </c>
      <c r="C54" s="36" t="s">
        <v>1809</v>
      </c>
      <c r="D54" s="35" t="s">
        <v>173</v>
      </c>
      <c r="E54" s="37" t="s">
        <v>1810</v>
      </c>
      <c r="F54" s="38" t="s">
        <v>229</v>
      </c>
      <c r="G54" s="39">
        <v>83</v>
      </c>
      <c r="H54" s="40">
        <v>0</v>
      </c>
      <c r="I54" s="40">
        <f>ROUND(G54*H54,P4)</f>
        <v>0</v>
      </c>
      <c r="J54" s="38" t="s">
        <v>176</v>
      </c>
      <c r="O54" s="41">
        <f>I54*0.21</f>
        <v>0</v>
      </c>
      <c r="P54">
        <v>3</v>
      </c>
    </row>
    <row r="55" ht="45">
      <c r="A55" s="35" t="s">
        <v>177</v>
      </c>
      <c r="B55" s="42"/>
      <c r="C55" s="43"/>
      <c r="D55" s="43"/>
      <c r="E55" s="37" t="s">
        <v>1811</v>
      </c>
      <c r="F55" s="43"/>
      <c r="G55" s="43"/>
      <c r="H55" s="43"/>
      <c r="I55" s="43"/>
      <c r="J55" s="44"/>
    </row>
    <row r="56">
      <c r="A56" s="35" t="s">
        <v>179</v>
      </c>
      <c r="B56" s="42"/>
      <c r="C56" s="43"/>
      <c r="D56" s="43"/>
      <c r="E56" s="45" t="s">
        <v>1812</v>
      </c>
      <c r="F56" s="43"/>
      <c r="G56" s="43"/>
      <c r="H56" s="43"/>
      <c r="I56" s="43"/>
      <c r="J56" s="44"/>
    </row>
    <row r="57" ht="90">
      <c r="A57" s="35" t="s">
        <v>181</v>
      </c>
      <c r="B57" s="42"/>
      <c r="C57" s="43"/>
      <c r="D57" s="43"/>
      <c r="E57" s="37" t="s">
        <v>1813</v>
      </c>
      <c r="F57" s="43"/>
      <c r="G57" s="43"/>
      <c r="H57" s="43"/>
      <c r="I57" s="43"/>
      <c r="J57" s="44"/>
    </row>
    <row r="58">
      <c r="A58" s="35" t="s">
        <v>171</v>
      </c>
      <c r="B58" s="35">
        <v>13</v>
      </c>
      <c r="C58" s="36" t="s">
        <v>1814</v>
      </c>
      <c r="D58" s="35" t="s">
        <v>173</v>
      </c>
      <c r="E58" s="37" t="s">
        <v>1815</v>
      </c>
      <c r="F58" s="38" t="s">
        <v>229</v>
      </c>
      <c r="G58" s="39">
        <v>21</v>
      </c>
      <c r="H58" s="40">
        <v>0</v>
      </c>
      <c r="I58" s="40">
        <f>ROUND(G58*H58,P4)</f>
        <v>0</v>
      </c>
      <c r="J58" s="38" t="s">
        <v>176</v>
      </c>
      <c r="O58" s="41">
        <f>I58*0.21</f>
        <v>0</v>
      </c>
      <c r="P58">
        <v>3</v>
      </c>
    </row>
    <row r="59" ht="30">
      <c r="A59" s="35" t="s">
        <v>177</v>
      </c>
      <c r="B59" s="42"/>
      <c r="C59" s="43"/>
      <c r="D59" s="43"/>
      <c r="E59" s="37" t="s">
        <v>1816</v>
      </c>
      <c r="F59" s="43"/>
      <c r="G59" s="43"/>
      <c r="H59" s="43"/>
      <c r="I59" s="43"/>
      <c r="J59" s="44"/>
    </row>
    <row r="60">
      <c r="A60" s="35" t="s">
        <v>179</v>
      </c>
      <c r="B60" s="42"/>
      <c r="C60" s="43"/>
      <c r="D60" s="43"/>
      <c r="E60" s="45" t="s">
        <v>1817</v>
      </c>
      <c r="F60" s="43"/>
      <c r="G60" s="43"/>
      <c r="H60" s="43"/>
      <c r="I60" s="43"/>
      <c r="J60" s="44"/>
    </row>
    <row r="61" ht="75">
      <c r="A61" s="35" t="s">
        <v>181</v>
      </c>
      <c r="B61" s="42"/>
      <c r="C61" s="43"/>
      <c r="D61" s="43"/>
      <c r="E61" s="37" t="s">
        <v>1788</v>
      </c>
      <c r="F61" s="43"/>
      <c r="G61" s="43"/>
      <c r="H61" s="43"/>
      <c r="I61" s="43"/>
      <c r="J61" s="44"/>
    </row>
    <row r="62">
      <c r="A62" s="35" t="s">
        <v>171</v>
      </c>
      <c r="B62" s="35">
        <v>14</v>
      </c>
      <c r="C62" s="36" t="s">
        <v>1818</v>
      </c>
      <c r="D62" s="35" t="s">
        <v>173</v>
      </c>
      <c r="E62" s="37" t="s">
        <v>1819</v>
      </c>
      <c r="F62" s="38" t="s">
        <v>229</v>
      </c>
      <c r="G62" s="39">
        <v>16</v>
      </c>
      <c r="H62" s="40">
        <v>0</v>
      </c>
      <c r="I62" s="40">
        <f>ROUND(G62*H62,P4)</f>
        <v>0</v>
      </c>
      <c r="J62" s="38" t="s">
        <v>176</v>
      </c>
      <c r="O62" s="41">
        <f>I62*0.21</f>
        <v>0</v>
      </c>
      <c r="P62">
        <v>3</v>
      </c>
    </row>
    <row r="63" ht="30">
      <c r="A63" s="35" t="s">
        <v>177</v>
      </c>
      <c r="B63" s="42"/>
      <c r="C63" s="43"/>
      <c r="D63" s="43"/>
      <c r="E63" s="37" t="s">
        <v>1820</v>
      </c>
      <c r="F63" s="43"/>
      <c r="G63" s="43"/>
      <c r="H63" s="43"/>
      <c r="I63" s="43"/>
      <c r="J63" s="44"/>
    </row>
    <row r="64">
      <c r="A64" s="35" t="s">
        <v>179</v>
      </c>
      <c r="B64" s="42"/>
      <c r="C64" s="43"/>
      <c r="D64" s="43"/>
      <c r="E64" s="45" t="s">
        <v>1821</v>
      </c>
      <c r="F64" s="43"/>
      <c r="G64" s="43"/>
      <c r="H64" s="43"/>
      <c r="I64" s="43"/>
      <c r="J64" s="44"/>
    </row>
    <row r="65" ht="90">
      <c r="A65" s="35" t="s">
        <v>181</v>
      </c>
      <c r="B65" s="42"/>
      <c r="C65" s="43"/>
      <c r="D65" s="43"/>
      <c r="E65" s="37" t="s">
        <v>1813</v>
      </c>
      <c r="F65" s="43"/>
      <c r="G65" s="43"/>
      <c r="H65" s="43"/>
      <c r="I65" s="43"/>
      <c r="J65" s="44"/>
    </row>
    <row r="66" ht="30">
      <c r="A66" s="35" t="s">
        <v>171</v>
      </c>
      <c r="B66" s="35">
        <v>15</v>
      </c>
      <c r="C66" s="36" t="s">
        <v>1822</v>
      </c>
      <c r="D66" s="35" t="s">
        <v>173</v>
      </c>
      <c r="E66" s="37" t="s">
        <v>1823</v>
      </c>
      <c r="F66" s="38" t="s">
        <v>303</v>
      </c>
      <c r="G66" s="39">
        <v>2306.0450000000001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 ht="90">
      <c r="A67" s="35" t="s">
        <v>177</v>
      </c>
      <c r="B67" s="42"/>
      <c r="C67" s="43"/>
      <c r="D67" s="43"/>
      <c r="E67" s="37" t="s">
        <v>1824</v>
      </c>
      <c r="F67" s="43"/>
      <c r="G67" s="43"/>
      <c r="H67" s="43"/>
      <c r="I67" s="43"/>
      <c r="J67" s="44"/>
    </row>
    <row r="68">
      <c r="A68" s="35" t="s">
        <v>179</v>
      </c>
      <c r="B68" s="42"/>
      <c r="C68" s="43"/>
      <c r="D68" s="43"/>
      <c r="E68" s="45" t="s">
        <v>1825</v>
      </c>
      <c r="F68" s="43"/>
      <c r="G68" s="43"/>
      <c r="H68" s="43"/>
      <c r="I68" s="43"/>
      <c r="J68" s="44"/>
    </row>
    <row r="69" ht="105">
      <c r="A69" s="35" t="s">
        <v>181</v>
      </c>
      <c r="B69" s="42"/>
      <c r="C69" s="43"/>
      <c r="D69" s="43"/>
      <c r="E69" s="37" t="s">
        <v>1826</v>
      </c>
      <c r="F69" s="43"/>
      <c r="G69" s="43"/>
      <c r="H69" s="43"/>
      <c r="I69" s="43"/>
      <c r="J69" s="44"/>
    </row>
    <row r="70" ht="30">
      <c r="A70" s="35" t="s">
        <v>171</v>
      </c>
      <c r="B70" s="35">
        <v>16</v>
      </c>
      <c r="C70" s="36" t="s">
        <v>1827</v>
      </c>
      <c r="D70" s="35" t="s">
        <v>173</v>
      </c>
      <c r="E70" s="37" t="s">
        <v>1828</v>
      </c>
      <c r="F70" s="38" t="s">
        <v>303</v>
      </c>
      <c r="G70" s="39">
        <v>170.53</v>
      </c>
      <c r="H70" s="40">
        <v>0</v>
      </c>
      <c r="I70" s="40">
        <f>ROUND(G70*H70,P4)</f>
        <v>0</v>
      </c>
      <c r="J70" s="38" t="s">
        <v>176</v>
      </c>
      <c r="O70" s="41">
        <f>I70*0.21</f>
        <v>0</v>
      </c>
      <c r="P70">
        <v>3</v>
      </c>
    </row>
    <row r="71" ht="60">
      <c r="A71" s="35" t="s">
        <v>177</v>
      </c>
      <c r="B71" s="42"/>
      <c r="C71" s="43"/>
      <c r="D71" s="43"/>
      <c r="E71" s="37" t="s">
        <v>1829</v>
      </c>
      <c r="F71" s="43"/>
      <c r="G71" s="43"/>
      <c r="H71" s="43"/>
      <c r="I71" s="43"/>
      <c r="J71" s="44"/>
    </row>
    <row r="72">
      <c r="A72" s="35" t="s">
        <v>179</v>
      </c>
      <c r="B72" s="42"/>
      <c r="C72" s="43"/>
      <c r="D72" s="43"/>
      <c r="E72" s="45" t="s">
        <v>1830</v>
      </c>
      <c r="F72" s="43"/>
      <c r="G72" s="43"/>
      <c r="H72" s="43"/>
      <c r="I72" s="43"/>
      <c r="J72" s="44"/>
    </row>
    <row r="73" ht="105">
      <c r="A73" s="35" t="s">
        <v>181</v>
      </c>
      <c r="B73" s="42"/>
      <c r="C73" s="43"/>
      <c r="D73" s="43"/>
      <c r="E73" s="37" t="s">
        <v>1826</v>
      </c>
      <c r="F73" s="43"/>
      <c r="G73" s="43"/>
      <c r="H73" s="43"/>
      <c r="I73" s="43"/>
      <c r="J73" s="44"/>
    </row>
    <row r="74" ht="30">
      <c r="A74" s="35" t="s">
        <v>171</v>
      </c>
      <c r="B74" s="35">
        <v>17</v>
      </c>
      <c r="C74" s="36" t="s">
        <v>1831</v>
      </c>
      <c r="D74" s="35" t="s">
        <v>173</v>
      </c>
      <c r="E74" s="37" t="s">
        <v>1832</v>
      </c>
      <c r="F74" s="38" t="s">
        <v>303</v>
      </c>
      <c r="G74" s="39">
        <v>788.26499999999999</v>
      </c>
      <c r="H74" s="40">
        <v>0</v>
      </c>
      <c r="I74" s="40">
        <f>ROUND(G74*H74,P4)</f>
        <v>0</v>
      </c>
      <c r="J74" s="38" t="s">
        <v>176</v>
      </c>
      <c r="O74" s="41">
        <f>I74*0.21</f>
        <v>0</v>
      </c>
      <c r="P74">
        <v>3</v>
      </c>
    </row>
    <row r="75" ht="60">
      <c r="A75" s="35" t="s">
        <v>177</v>
      </c>
      <c r="B75" s="42"/>
      <c r="C75" s="43"/>
      <c r="D75" s="43"/>
      <c r="E75" s="37" t="s">
        <v>1833</v>
      </c>
      <c r="F75" s="43"/>
      <c r="G75" s="43"/>
      <c r="H75" s="43"/>
      <c r="I75" s="43"/>
      <c r="J75" s="44"/>
    </row>
    <row r="76">
      <c r="A76" s="35" t="s">
        <v>179</v>
      </c>
      <c r="B76" s="42"/>
      <c r="C76" s="43"/>
      <c r="D76" s="43"/>
      <c r="E76" s="45" t="s">
        <v>1834</v>
      </c>
      <c r="F76" s="43"/>
      <c r="G76" s="43"/>
      <c r="H76" s="43"/>
      <c r="I76" s="43"/>
      <c r="J76" s="44"/>
    </row>
    <row r="77" ht="105">
      <c r="A77" s="35" t="s">
        <v>181</v>
      </c>
      <c r="B77" s="42"/>
      <c r="C77" s="43"/>
      <c r="D77" s="43"/>
      <c r="E77" s="37" t="s">
        <v>1826</v>
      </c>
      <c r="F77" s="43"/>
      <c r="G77" s="43"/>
      <c r="H77" s="43"/>
      <c r="I77" s="43"/>
      <c r="J77" s="44"/>
    </row>
    <row r="78">
      <c r="A78" s="35" t="s">
        <v>171</v>
      </c>
      <c r="B78" s="35">
        <v>18</v>
      </c>
      <c r="C78" s="36" t="s">
        <v>1835</v>
      </c>
      <c r="D78" s="35" t="s">
        <v>173</v>
      </c>
      <c r="E78" s="37" t="s">
        <v>1836</v>
      </c>
      <c r="F78" s="38" t="s">
        <v>303</v>
      </c>
      <c r="G78" s="39">
        <v>1347.25</v>
      </c>
      <c r="H78" s="40">
        <v>0</v>
      </c>
      <c r="I78" s="40">
        <f>ROUND(G78*H78,P4)</f>
        <v>0</v>
      </c>
      <c r="J78" s="38" t="s">
        <v>176</v>
      </c>
      <c r="O78" s="41">
        <f>I78*0.21</f>
        <v>0</v>
      </c>
      <c r="P78">
        <v>3</v>
      </c>
    </row>
    <row r="79" ht="30">
      <c r="A79" s="35" t="s">
        <v>177</v>
      </c>
      <c r="B79" s="42"/>
      <c r="C79" s="43"/>
      <c r="D79" s="43"/>
      <c r="E79" s="37" t="s">
        <v>1837</v>
      </c>
      <c r="F79" s="43"/>
      <c r="G79" s="43"/>
      <c r="H79" s="43"/>
      <c r="I79" s="43"/>
      <c r="J79" s="44"/>
    </row>
    <row r="80">
      <c r="A80" s="35" t="s">
        <v>179</v>
      </c>
      <c r="B80" s="42"/>
      <c r="C80" s="43"/>
      <c r="D80" s="43"/>
      <c r="E80" s="45" t="s">
        <v>1838</v>
      </c>
      <c r="F80" s="43"/>
      <c r="G80" s="43"/>
      <c r="H80" s="43"/>
      <c r="I80" s="43"/>
      <c r="J80" s="44"/>
    </row>
    <row r="81" ht="105">
      <c r="A81" s="35" t="s">
        <v>181</v>
      </c>
      <c r="B81" s="46"/>
      <c r="C81" s="47"/>
      <c r="D81" s="47"/>
      <c r="E81" s="37" t="s">
        <v>1826</v>
      </c>
      <c r="F81" s="47"/>
      <c r="G81" s="47"/>
      <c r="H81" s="47"/>
      <c r="I81" s="47"/>
      <c r="J81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19</v>
      </c>
      <c r="I3" s="23">
        <f>SUMIFS(I9:I78,A9:A78,"SD")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23</v>
      </c>
      <c r="D4" s="20"/>
      <c r="E4" s="21" t="s">
        <v>235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156</v>
      </c>
      <c r="C5" s="19" t="s">
        <v>19</v>
      </c>
      <c r="D5" s="20"/>
      <c r="E5" s="21" t="s">
        <v>20</v>
      </c>
      <c r="F5" s="15"/>
      <c r="G5" s="15"/>
      <c r="H5" s="15"/>
      <c r="I5" s="15"/>
      <c r="J5" s="17"/>
      <c r="O5">
        <v>0.20999999999999999</v>
      </c>
    </row>
    <row r="6">
      <c r="A6" s="24" t="s">
        <v>157</v>
      </c>
      <c r="B6" s="25" t="s">
        <v>158</v>
      </c>
      <c r="C6" s="7" t="s">
        <v>159</v>
      </c>
      <c r="D6" s="7" t="s">
        <v>160</v>
      </c>
      <c r="E6" s="7" t="s">
        <v>161</v>
      </c>
      <c r="F6" s="7" t="s">
        <v>162</v>
      </c>
      <c r="G6" s="7" t="s">
        <v>163</v>
      </c>
      <c r="H6" s="7" t="s">
        <v>164</v>
      </c>
      <c r="I6" s="7"/>
      <c r="J6" s="26" t="s">
        <v>165</v>
      </c>
    </row>
    <row r="7">
      <c r="A7" s="24"/>
      <c r="B7" s="25"/>
      <c r="C7" s="7"/>
      <c r="D7" s="7"/>
      <c r="E7" s="7"/>
      <c r="F7" s="7"/>
      <c r="G7" s="7"/>
      <c r="H7" s="7" t="s">
        <v>166</v>
      </c>
      <c r="I7" s="7" t="s">
        <v>167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168</v>
      </c>
      <c r="B9" s="30"/>
      <c r="C9" s="31" t="s">
        <v>237</v>
      </c>
      <c r="D9" s="32"/>
      <c r="E9" s="29" t="s">
        <v>238</v>
      </c>
      <c r="F9" s="32"/>
      <c r="G9" s="32"/>
      <c r="H9" s="32"/>
      <c r="I9" s="33">
        <f>SUMIFS(I10:I25,A10:A25,"P")</f>
        <v>0</v>
      </c>
      <c r="J9" s="34"/>
    </row>
    <row r="10">
      <c r="A10" s="35" t="s">
        <v>171</v>
      </c>
      <c r="B10" s="35">
        <v>1</v>
      </c>
      <c r="C10" s="36" t="s">
        <v>239</v>
      </c>
      <c r="D10" s="35" t="s">
        <v>173</v>
      </c>
      <c r="E10" s="37" t="s">
        <v>240</v>
      </c>
      <c r="F10" s="38" t="s">
        <v>241</v>
      </c>
      <c r="G10" s="39">
        <v>5.0620000000000003</v>
      </c>
      <c r="H10" s="40">
        <v>0</v>
      </c>
      <c r="I10" s="40">
        <f>ROUND(G10*H10,P4)</f>
        <v>0</v>
      </c>
      <c r="J10" s="38" t="s">
        <v>176</v>
      </c>
      <c r="O10" s="41">
        <f>I10*0.21</f>
        <v>0</v>
      </c>
      <c r="P10">
        <v>3</v>
      </c>
    </row>
    <row r="11">
      <c r="A11" s="35" t="s">
        <v>177</v>
      </c>
      <c r="B11" s="42"/>
      <c r="C11" s="43"/>
      <c r="D11" s="43"/>
      <c r="E11" s="37" t="s">
        <v>242</v>
      </c>
      <c r="F11" s="43"/>
      <c r="G11" s="43"/>
      <c r="H11" s="43"/>
      <c r="I11" s="43"/>
      <c r="J11" s="44"/>
    </row>
    <row r="12" ht="30">
      <c r="A12" s="35" t="s">
        <v>179</v>
      </c>
      <c r="B12" s="42"/>
      <c r="C12" s="43"/>
      <c r="D12" s="43"/>
      <c r="E12" s="45" t="s">
        <v>349</v>
      </c>
      <c r="F12" s="43"/>
      <c r="G12" s="43"/>
      <c r="H12" s="43"/>
      <c r="I12" s="43"/>
      <c r="J12" s="44"/>
    </row>
    <row r="13" ht="409.5">
      <c r="A13" s="35" t="s">
        <v>181</v>
      </c>
      <c r="B13" s="42"/>
      <c r="C13" s="43"/>
      <c r="D13" s="43"/>
      <c r="E13" s="37" t="s">
        <v>244</v>
      </c>
      <c r="F13" s="43"/>
      <c r="G13" s="43"/>
      <c r="H13" s="43"/>
      <c r="I13" s="43"/>
      <c r="J13" s="44"/>
    </row>
    <row r="14">
      <c r="A14" s="35" t="s">
        <v>171</v>
      </c>
      <c r="B14" s="35">
        <v>2</v>
      </c>
      <c r="C14" s="36" t="s">
        <v>245</v>
      </c>
      <c r="D14" s="35" t="s">
        <v>173</v>
      </c>
      <c r="E14" s="37" t="s">
        <v>246</v>
      </c>
      <c r="F14" s="38" t="s">
        <v>241</v>
      </c>
      <c r="G14" s="39">
        <v>5.0620000000000003</v>
      </c>
      <c r="H14" s="40">
        <v>0</v>
      </c>
      <c r="I14" s="40">
        <f>ROUND(G14*H14,P4)</f>
        <v>0</v>
      </c>
      <c r="J14" s="38" t="s">
        <v>176</v>
      </c>
      <c r="O14" s="41">
        <f>I14*0.21</f>
        <v>0</v>
      </c>
      <c r="P14">
        <v>3</v>
      </c>
    </row>
    <row r="15">
      <c r="A15" s="35" t="s">
        <v>177</v>
      </c>
      <c r="B15" s="42"/>
      <c r="C15" s="43"/>
      <c r="D15" s="43"/>
      <c r="E15" s="37" t="s">
        <v>247</v>
      </c>
      <c r="F15" s="43"/>
      <c r="G15" s="43"/>
      <c r="H15" s="43"/>
      <c r="I15" s="43"/>
      <c r="J15" s="44"/>
    </row>
    <row r="16" ht="30">
      <c r="A16" s="35" t="s">
        <v>179</v>
      </c>
      <c r="B16" s="42"/>
      <c r="C16" s="43"/>
      <c r="D16" s="43"/>
      <c r="E16" s="45" t="s">
        <v>349</v>
      </c>
      <c r="F16" s="43"/>
      <c r="G16" s="43"/>
      <c r="H16" s="43"/>
      <c r="I16" s="43"/>
      <c r="J16" s="44"/>
    </row>
    <row r="17" ht="270">
      <c r="A17" s="35" t="s">
        <v>181</v>
      </c>
      <c r="B17" s="42"/>
      <c r="C17" s="43"/>
      <c r="D17" s="43"/>
      <c r="E17" s="37" t="s">
        <v>248</v>
      </c>
      <c r="F17" s="43"/>
      <c r="G17" s="43"/>
      <c r="H17" s="43"/>
      <c r="I17" s="43"/>
      <c r="J17" s="44"/>
    </row>
    <row r="18">
      <c r="A18" s="35" t="s">
        <v>171</v>
      </c>
      <c r="B18" s="35">
        <v>3</v>
      </c>
      <c r="C18" s="36" t="s">
        <v>249</v>
      </c>
      <c r="D18" s="35" t="s">
        <v>173</v>
      </c>
      <c r="E18" s="37" t="s">
        <v>250</v>
      </c>
      <c r="F18" s="38" t="s">
        <v>241</v>
      </c>
      <c r="G18" s="39">
        <v>4</v>
      </c>
      <c r="H18" s="40">
        <v>0</v>
      </c>
      <c r="I18" s="40">
        <f>ROUND(G18*H18,P4)</f>
        <v>0</v>
      </c>
      <c r="J18" s="38" t="s">
        <v>176</v>
      </c>
      <c r="O18" s="41">
        <f>I18*0.21</f>
        <v>0</v>
      </c>
      <c r="P18">
        <v>3</v>
      </c>
    </row>
    <row r="19">
      <c r="A19" s="35" t="s">
        <v>177</v>
      </c>
      <c r="B19" s="42"/>
      <c r="C19" s="43"/>
      <c r="D19" s="43"/>
      <c r="E19" s="37" t="s">
        <v>251</v>
      </c>
      <c r="F19" s="43"/>
      <c r="G19" s="43"/>
      <c r="H19" s="43"/>
      <c r="I19" s="43"/>
      <c r="J19" s="44"/>
    </row>
    <row r="20">
      <c r="A20" s="35" t="s">
        <v>179</v>
      </c>
      <c r="B20" s="42"/>
      <c r="C20" s="43"/>
      <c r="D20" s="43"/>
      <c r="E20" s="45" t="s">
        <v>252</v>
      </c>
      <c r="F20" s="43"/>
      <c r="G20" s="43"/>
      <c r="H20" s="43"/>
      <c r="I20" s="43"/>
      <c r="J20" s="44"/>
    </row>
    <row r="21" ht="330">
      <c r="A21" s="35" t="s">
        <v>181</v>
      </c>
      <c r="B21" s="42"/>
      <c r="C21" s="43"/>
      <c r="D21" s="43"/>
      <c r="E21" s="37" t="s">
        <v>253</v>
      </c>
      <c r="F21" s="43"/>
      <c r="G21" s="43"/>
      <c r="H21" s="43"/>
      <c r="I21" s="43"/>
      <c r="J21" s="44"/>
    </row>
    <row r="22">
      <c r="A22" s="35" t="s">
        <v>171</v>
      </c>
      <c r="B22" s="35">
        <v>4</v>
      </c>
      <c r="C22" s="36" t="s">
        <v>254</v>
      </c>
      <c r="D22" s="35" t="s">
        <v>173</v>
      </c>
      <c r="E22" s="37" t="s">
        <v>255</v>
      </c>
      <c r="F22" s="38" t="s">
        <v>241</v>
      </c>
      <c r="G22" s="39">
        <v>100.962</v>
      </c>
      <c r="H22" s="40">
        <v>0</v>
      </c>
      <c r="I22" s="40">
        <f>ROUND(G22*H22,P4)</f>
        <v>0</v>
      </c>
      <c r="J22" s="38" t="s">
        <v>176</v>
      </c>
      <c r="O22" s="41">
        <f>I22*0.21</f>
        <v>0</v>
      </c>
      <c r="P22">
        <v>3</v>
      </c>
    </row>
    <row r="23" ht="30">
      <c r="A23" s="35" t="s">
        <v>177</v>
      </c>
      <c r="B23" s="42"/>
      <c r="C23" s="43"/>
      <c r="D23" s="43"/>
      <c r="E23" s="37" t="s">
        <v>256</v>
      </c>
      <c r="F23" s="43"/>
      <c r="G23" s="43"/>
      <c r="H23" s="43"/>
      <c r="I23" s="43"/>
      <c r="J23" s="44"/>
    </row>
    <row r="24">
      <c r="A24" s="35" t="s">
        <v>179</v>
      </c>
      <c r="B24" s="42"/>
      <c r="C24" s="43"/>
      <c r="D24" s="43"/>
      <c r="E24" s="45" t="s">
        <v>350</v>
      </c>
      <c r="F24" s="43"/>
      <c r="G24" s="43"/>
      <c r="H24" s="43"/>
      <c r="I24" s="43"/>
      <c r="J24" s="44"/>
    </row>
    <row r="25" ht="409.5">
      <c r="A25" s="35" t="s">
        <v>181</v>
      </c>
      <c r="B25" s="42"/>
      <c r="C25" s="43"/>
      <c r="D25" s="43"/>
      <c r="E25" s="37" t="s">
        <v>258</v>
      </c>
      <c r="F25" s="43"/>
      <c r="G25" s="43"/>
      <c r="H25" s="43"/>
      <c r="I25" s="43"/>
      <c r="J25" s="44"/>
    </row>
    <row r="26">
      <c r="A26" s="29" t="s">
        <v>168</v>
      </c>
      <c r="B26" s="30"/>
      <c r="C26" s="31" t="s">
        <v>259</v>
      </c>
      <c r="D26" s="32"/>
      <c r="E26" s="29" t="s">
        <v>260</v>
      </c>
      <c r="F26" s="32"/>
      <c r="G26" s="32"/>
      <c r="H26" s="32"/>
      <c r="I26" s="33">
        <f>SUMIFS(I27:I30,A27:A30,"P")</f>
        <v>0</v>
      </c>
      <c r="J26" s="34"/>
    </row>
    <row r="27">
      <c r="A27" s="35" t="s">
        <v>171</v>
      </c>
      <c r="B27" s="35">
        <v>5</v>
      </c>
      <c r="C27" s="36" t="s">
        <v>261</v>
      </c>
      <c r="D27" s="35" t="s">
        <v>173</v>
      </c>
      <c r="E27" s="37" t="s">
        <v>262</v>
      </c>
      <c r="F27" s="38" t="s">
        <v>263</v>
      </c>
      <c r="G27" s="39">
        <v>0.014</v>
      </c>
      <c r="H27" s="40">
        <v>0</v>
      </c>
      <c r="I27" s="40">
        <f>ROUND(G27*H27,P4)</f>
        <v>0</v>
      </c>
      <c r="J27" s="38" t="s">
        <v>176</v>
      </c>
      <c r="O27" s="41">
        <f>I27*0.21</f>
        <v>0</v>
      </c>
      <c r="P27">
        <v>3</v>
      </c>
    </row>
    <row r="28" ht="30">
      <c r="A28" s="35" t="s">
        <v>177</v>
      </c>
      <c r="B28" s="42"/>
      <c r="C28" s="43"/>
      <c r="D28" s="43"/>
      <c r="E28" s="37" t="s">
        <v>264</v>
      </c>
      <c r="F28" s="43"/>
      <c r="G28" s="43"/>
      <c r="H28" s="43"/>
      <c r="I28" s="43"/>
      <c r="J28" s="44"/>
    </row>
    <row r="29" ht="30">
      <c r="A29" s="35" t="s">
        <v>179</v>
      </c>
      <c r="B29" s="42"/>
      <c r="C29" s="43"/>
      <c r="D29" s="43"/>
      <c r="E29" s="45" t="s">
        <v>265</v>
      </c>
      <c r="F29" s="43"/>
      <c r="G29" s="43"/>
      <c r="H29" s="43"/>
      <c r="I29" s="43"/>
      <c r="J29" s="44"/>
    </row>
    <row r="30" ht="375">
      <c r="A30" s="35" t="s">
        <v>181</v>
      </c>
      <c r="B30" s="42"/>
      <c r="C30" s="43"/>
      <c r="D30" s="43"/>
      <c r="E30" s="37" t="s">
        <v>266</v>
      </c>
      <c r="F30" s="43"/>
      <c r="G30" s="43"/>
      <c r="H30" s="43"/>
      <c r="I30" s="43"/>
      <c r="J30" s="44"/>
    </row>
    <row r="31">
      <c r="A31" s="29" t="s">
        <v>168</v>
      </c>
      <c r="B31" s="30"/>
      <c r="C31" s="31" t="s">
        <v>267</v>
      </c>
      <c r="D31" s="32"/>
      <c r="E31" s="29" t="s">
        <v>268</v>
      </c>
      <c r="F31" s="32"/>
      <c r="G31" s="32"/>
      <c r="H31" s="32"/>
      <c r="I31" s="33">
        <f>SUMIFS(I32:I59,A32:A59,"P")</f>
        <v>0</v>
      </c>
      <c r="J31" s="34"/>
    </row>
    <row r="32">
      <c r="A32" s="35" t="s">
        <v>171</v>
      </c>
      <c r="B32" s="35">
        <v>6</v>
      </c>
      <c r="C32" s="36" t="s">
        <v>269</v>
      </c>
      <c r="D32" s="35" t="s">
        <v>173</v>
      </c>
      <c r="E32" s="37" t="s">
        <v>270</v>
      </c>
      <c r="F32" s="38" t="s">
        <v>241</v>
      </c>
      <c r="G32" s="39">
        <v>0.315</v>
      </c>
      <c r="H32" s="40">
        <v>0</v>
      </c>
      <c r="I32" s="40">
        <f>ROUND(G32*H32,P4)</f>
        <v>0</v>
      </c>
      <c r="J32" s="38" t="s">
        <v>271</v>
      </c>
      <c r="O32" s="41">
        <f>I32*0.21</f>
        <v>0</v>
      </c>
      <c r="P32">
        <v>3</v>
      </c>
    </row>
    <row r="33">
      <c r="A33" s="35" t="s">
        <v>177</v>
      </c>
      <c r="B33" s="42"/>
      <c r="C33" s="43"/>
      <c r="D33" s="43"/>
      <c r="E33" s="37" t="s">
        <v>272</v>
      </c>
      <c r="F33" s="43"/>
      <c r="G33" s="43"/>
      <c r="H33" s="43"/>
      <c r="I33" s="43"/>
      <c r="J33" s="44"/>
    </row>
    <row r="34">
      <c r="A34" s="35" t="s">
        <v>179</v>
      </c>
      <c r="B34" s="42"/>
      <c r="C34" s="43"/>
      <c r="D34" s="43"/>
      <c r="E34" s="45" t="s">
        <v>341</v>
      </c>
      <c r="F34" s="43"/>
      <c r="G34" s="43"/>
      <c r="H34" s="43"/>
      <c r="I34" s="43"/>
      <c r="J34" s="44"/>
    </row>
    <row r="35" ht="345">
      <c r="A35" s="35" t="s">
        <v>181</v>
      </c>
      <c r="B35" s="42"/>
      <c r="C35" s="43"/>
      <c r="D35" s="43"/>
      <c r="E35" s="37" t="s">
        <v>274</v>
      </c>
      <c r="F35" s="43"/>
      <c r="G35" s="43"/>
      <c r="H35" s="43"/>
      <c r="I35" s="43"/>
      <c r="J35" s="44"/>
    </row>
    <row r="36">
      <c r="A36" s="35" t="s">
        <v>171</v>
      </c>
      <c r="B36" s="35">
        <v>7</v>
      </c>
      <c r="C36" s="36" t="s">
        <v>275</v>
      </c>
      <c r="D36" s="35" t="s">
        <v>188</v>
      </c>
      <c r="E36" s="37" t="s">
        <v>276</v>
      </c>
      <c r="F36" s="38" t="s">
        <v>241</v>
      </c>
      <c r="G36" s="39">
        <v>5.3579999999999997</v>
      </c>
      <c r="H36" s="40">
        <v>0</v>
      </c>
      <c r="I36" s="40">
        <f>ROUND(G36*H36,P4)</f>
        <v>0</v>
      </c>
      <c r="J36" s="38" t="s">
        <v>271</v>
      </c>
      <c r="O36" s="41">
        <f>I36*0.21</f>
        <v>0</v>
      </c>
      <c r="P36">
        <v>3</v>
      </c>
    </row>
    <row r="37">
      <c r="A37" s="35" t="s">
        <v>177</v>
      </c>
      <c r="B37" s="42"/>
      <c r="C37" s="43"/>
      <c r="D37" s="43"/>
      <c r="E37" s="37" t="s">
        <v>277</v>
      </c>
      <c r="F37" s="43"/>
      <c r="G37" s="43"/>
      <c r="H37" s="43"/>
      <c r="I37" s="43"/>
      <c r="J37" s="44"/>
    </row>
    <row r="38">
      <c r="A38" s="35" t="s">
        <v>179</v>
      </c>
      <c r="B38" s="42"/>
      <c r="C38" s="43"/>
      <c r="D38" s="43"/>
      <c r="E38" s="45" t="s">
        <v>342</v>
      </c>
      <c r="F38" s="43"/>
      <c r="G38" s="43"/>
      <c r="H38" s="43"/>
      <c r="I38" s="43"/>
      <c r="J38" s="44"/>
    </row>
    <row r="39" ht="409.5">
      <c r="A39" s="35" t="s">
        <v>181</v>
      </c>
      <c r="B39" s="42"/>
      <c r="C39" s="43"/>
      <c r="D39" s="43"/>
      <c r="E39" s="37" t="s">
        <v>279</v>
      </c>
      <c r="F39" s="43"/>
      <c r="G39" s="43"/>
      <c r="H39" s="43"/>
      <c r="I39" s="43"/>
      <c r="J39" s="44"/>
    </row>
    <row r="40">
      <c r="A40" s="35" t="s">
        <v>171</v>
      </c>
      <c r="B40" s="35">
        <v>8</v>
      </c>
      <c r="C40" s="36" t="s">
        <v>275</v>
      </c>
      <c r="D40" s="35" t="s">
        <v>192</v>
      </c>
      <c r="E40" s="37" t="s">
        <v>276</v>
      </c>
      <c r="F40" s="38" t="s">
        <v>241</v>
      </c>
      <c r="G40" s="39">
        <v>0.28000000000000003</v>
      </c>
      <c r="H40" s="40">
        <v>0</v>
      </c>
      <c r="I40" s="40">
        <f>ROUND(G40*H40,P4)</f>
        <v>0</v>
      </c>
      <c r="J40" s="38" t="s">
        <v>271</v>
      </c>
      <c r="O40" s="41">
        <f>I40*0.21</f>
        <v>0</v>
      </c>
      <c r="P40">
        <v>3</v>
      </c>
    </row>
    <row r="41">
      <c r="A41" s="35" t="s">
        <v>177</v>
      </c>
      <c r="B41" s="42"/>
      <c r="C41" s="43"/>
      <c r="D41" s="43"/>
      <c r="E41" s="37" t="s">
        <v>280</v>
      </c>
      <c r="F41" s="43"/>
      <c r="G41" s="43"/>
      <c r="H41" s="43"/>
      <c r="I41" s="43"/>
      <c r="J41" s="44"/>
    </row>
    <row r="42">
      <c r="A42" s="35" t="s">
        <v>179</v>
      </c>
      <c r="B42" s="42"/>
      <c r="C42" s="43"/>
      <c r="D42" s="43"/>
      <c r="E42" s="45" t="s">
        <v>281</v>
      </c>
      <c r="F42" s="43"/>
      <c r="G42" s="43"/>
      <c r="H42" s="43"/>
      <c r="I42" s="43"/>
      <c r="J42" s="44"/>
    </row>
    <row r="43" ht="409.5">
      <c r="A43" s="35" t="s">
        <v>181</v>
      </c>
      <c r="B43" s="42"/>
      <c r="C43" s="43"/>
      <c r="D43" s="43"/>
      <c r="E43" s="37" t="s">
        <v>279</v>
      </c>
      <c r="F43" s="43"/>
      <c r="G43" s="43"/>
      <c r="H43" s="43"/>
      <c r="I43" s="43"/>
      <c r="J43" s="44"/>
    </row>
    <row r="44">
      <c r="A44" s="35" t="s">
        <v>171</v>
      </c>
      <c r="B44" s="35">
        <v>9</v>
      </c>
      <c r="C44" s="36" t="s">
        <v>282</v>
      </c>
      <c r="D44" s="35" t="s">
        <v>173</v>
      </c>
      <c r="E44" s="37" t="s">
        <v>283</v>
      </c>
      <c r="F44" s="38" t="s">
        <v>241</v>
      </c>
      <c r="G44" s="39">
        <v>2.9550000000000001</v>
      </c>
      <c r="H44" s="40">
        <v>0</v>
      </c>
      <c r="I44" s="40">
        <f>ROUND(G44*H44,P4)</f>
        <v>0</v>
      </c>
      <c r="J44" s="38" t="s">
        <v>176</v>
      </c>
      <c r="O44" s="41">
        <f>I44*0.21</f>
        <v>0</v>
      </c>
      <c r="P44">
        <v>3</v>
      </c>
    </row>
    <row r="45">
      <c r="A45" s="35" t="s">
        <v>177</v>
      </c>
      <c r="B45" s="42"/>
      <c r="C45" s="43"/>
      <c r="D45" s="43"/>
      <c r="E45" s="37" t="s">
        <v>284</v>
      </c>
      <c r="F45" s="43"/>
      <c r="G45" s="43"/>
      <c r="H45" s="43"/>
      <c r="I45" s="43"/>
      <c r="J45" s="44"/>
    </row>
    <row r="46">
      <c r="A46" s="35" t="s">
        <v>179</v>
      </c>
      <c r="B46" s="42"/>
      <c r="C46" s="43"/>
      <c r="D46" s="43"/>
      <c r="E46" s="45" t="s">
        <v>351</v>
      </c>
      <c r="F46" s="43"/>
      <c r="G46" s="43"/>
      <c r="H46" s="43"/>
      <c r="I46" s="43"/>
      <c r="J46" s="44"/>
    </row>
    <row r="47" ht="105">
      <c r="A47" s="35" t="s">
        <v>181</v>
      </c>
      <c r="B47" s="42"/>
      <c r="C47" s="43"/>
      <c r="D47" s="43"/>
      <c r="E47" s="37" t="s">
        <v>286</v>
      </c>
      <c r="F47" s="43"/>
      <c r="G47" s="43"/>
      <c r="H47" s="43"/>
      <c r="I47" s="43"/>
      <c r="J47" s="44"/>
    </row>
    <row r="48">
      <c r="A48" s="35" t="s">
        <v>171</v>
      </c>
      <c r="B48" s="35">
        <v>10</v>
      </c>
      <c r="C48" s="36" t="s">
        <v>287</v>
      </c>
      <c r="D48" s="35" t="s">
        <v>173</v>
      </c>
      <c r="E48" s="37" t="s">
        <v>288</v>
      </c>
      <c r="F48" s="38" t="s">
        <v>241</v>
      </c>
      <c r="G48" s="39">
        <v>5.9100000000000001</v>
      </c>
      <c r="H48" s="40">
        <v>0</v>
      </c>
      <c r="I48" s="40">
        <f>ROUND(G48*H48,P4)</f>
        <v>0</v>
      </c>
      <c r="J48" s="38" t="s">
        <v>176</v>
      </c>
      <c r="O48" s="41">
        <f>I48*0.21</f>
        <v>0</v>
      </c>
      <c r="P48">
        <v>3</v>
      </c>
    </row>
    <row r="49" ht="45">
      <c r="A49" s="35" t="s">
        <v>177</v>
      </c>
      <c r="B49" s="42"/>
      <c r="C49" s="43"/>
      <c r="D49" s="43"/>
      <c r="E49" s="37" t="s">
        <v>289</v>
      </c>
      <c r="F49" s="43"/>
      <c r="G49" s="43"/>
      <c r="H49" s="43"/>
      <c r="I49" s="43"/>
      <c r="J49" s="44"/>
    </row>
    <row r="50">
      <c r="A50" s="35" t="s">
        <v>179</v>
      </c>
      <c r="B50" s="42"/>
      <c r="C50" s="43"/>
      <c r="D50" s="43"/>
      <c r="E50" s="45" t="s">
        <v>352</v>
      </c>
      <c r="F50" s="43"/>
      <c r="G50" s="43"/>
      <c r="H50" s="43"/>
      <c r="I50" s="43"/>
      <c r="J50" s="44"/>
    </row>
    <row r="51" ht="150">
      <c r="A51" s="35" t="s">
        <v>181</v>
      </c>
      <c r="B51" s="42"/>
      <c r="C51" s="43"/>
      <c r="D51" s="43"/>
      <c r="E51" s="37" t="s">
        <v>291</v>
      </c>
      <c r="F51" s="43"/>
      <c r="G51" s="43"/>
      <c r="H51" s="43"/>
      <c r="I51" s="43"/>
      <c r="J51" s="44"/>
    </row>
    <row r="52">
      <c r="A52" s="35" t="s">
        <v>171</v>
      </c>
      <c r="B52" s="35">
        <v>11</v>
      </c>
      <c r="C52" s="36" t="s">
        <v>292</v>
      </c>
      <c r="D52" s="35" t="s">
        <v>188</v>
      </c>
      <c r="E52" s="37" t="s">
        <v>293</v>
      </c>
      <c r="F52" s="38" t="s">
        <v>241</v>
      </c>
      <c r="G52" s="39">
        <v>2</v>
      </c>
      <c r="H52" s="40">
        <v>0</v>
      </c>
      <c r="I52" s="40">
        <f>ROUND(G52*H52,P4)</f>
        <v>0</v>
      </c>
      <c r="J52" s="38" t="s">
        <v>271</v>
      </c>
      <c r="O52" s="41">
        <f>I52*0.21</f>
        <v>0</v>
      </c>
      <c r="P52">
        <v>3</v>
      </c>
    </row>
    <row r="53" ht="30">
      <c r="A53" s="35" t="s">
        <v>177</v>
      </c>
      <c r="B53" s="42"/>
      <c r="C53" s="43"/>
      <c r="D53" s="43"/>
      <c r="E53" s="37" t="s">
        <v>294</v>
      </c>
      <c r="F53" s="43"/>
      <c r="G53" s="43"/>
      <c r="H53" s="43"/>
      <c r="I53" s="43"/>
      <c r="J53" s="44"/>
    </row>
    <row r="54">
      <c r="A54" s="35" t="s">
        <v>179</v>
      </c>
      <c r="B54" s="42"/>
      <c r="C54" s="43"/>
      <c r="D54" s="43"/>
      <c r="E54" s="45" t="s">
        <v>295</v>
      </c>
      <c r="F54" s="43"/>
      <c r="G54" s="43"/>
      <c r="H54" s="43"/>
      <c r="I54" s="43"/>
      <c r="J54" s="44"/>
    </row>
    <row r="55" ht="409.5">
      <c r="A55" s="35" t="s">
        <v>181</v>
      </c>
      <c r="B55" s="42"/>
      <c r="C55" s="43"/>
      <c r="D55" s="43"/>
      <c r="E55" s="37" t="s">
        <v>296</v>
      </c>
      <c r="F55" s="43"/>
      <c r="G55" s="43"/>
      <c r="H55" s="43"/>
      <c r="I55" s="43"/>
      <c r="J55" s="44"/>
    </row>
    <row r="56">
      <c r="A56" s="35" t="s">
        <v>171</v>
      </c>
      <c r="B56" s="35">
        <v>12</v>
      </c>
      <c r="C56" s="36" t="s">
        <v>292</v>
      </c>
      <c r="D56" s="35" t="s">
        <v>192</v>
      </c>
      <c r="E56" s="37" t="s">
        <v>293</v>
      </c>
      <c r="F56" s="38" t="s">
        <v>241</v>
      </c>
      <c r="G56" s="39">
        <v>3.0619999999999998</v>
      </c>
      <c r="H56" s="40">
        <v>0</v>
      </c>
      <c r="I56" s="40">
        <f>ROUND(G56*H56,P4)</f>
        <v>0</v>
      </c>
      <c r="J56" s="38" t="s">
        <v>271</v>
      </c>
      <c r="O56" s="41">
        <f>I56*0.21</f>
        <v>0</v>
      </c>
      <c r="P56">
        <v>3</v>
      </c>
    </row>
    <row r="57" ht="30">
      <c r="A57" s="35" t="s">
        <v>177</v>
      </c>
      <c r="B57" s="42"/>
      <c r="C57" s="43"/>
      <c r="D57" s="43"/>
      <c r="E57" s="37" t="s">
        <v>297</v>
      </c>
      <c r="F57" s="43"/>
      <c r="G57" s="43"/>
      <c r="H57" s="43"/>
      <c r="I57" s="43"/>
      <c r="J57" s="44"/>
    </row>
    <row r="58" ht="30">
      <c r="A58" s="35" t="s">
        <v>179</v>
      </c>
      <c r="B58" s="42"/>
      <c r="C58" s="43"/>
      <c r="D58" s="43"/>
      <c r="E58" s="45" t="s">
        <v>353</v>
      </c>
      <c r="F58" s="43"/>
      <c r="G58" s="43"/>
      <c r="H58" s="43"/>
      <c r="I58" s="43"/>
      <c r="J58" s="44"/>
    </row>
    <row r="59" ht="409.5">
      <c r="A59" s="35" t="s">
        <v>181</v>
      </c>
      <c r="B59" s="42"/>
      <c r="C59" s="43"/>
      <c r="D59" s="43"/>
      <c r="E59" s="37" t="s">
        <v>296</v>
      </c>
      <c r="F59" s="43"/>
      <c r="G59" s="43"/>
      <c r="H59" s="43"/>
      <c r="I59" s="43"/>
      <c r="J59" s="44"/>
    </row>
    <row r="60">
      <c r="A60" s="29" t="s">
        <v>168</v>
      </c>
      <c r="B60" s="30"/>
      <c r="C60" s="31" t="s">
        <v>299</v>
      </c>
      <c r="D60" s="32"/>
      <c r="E60" s="29" t="s">
        <v>300</v>
      </c>
      <c r="F60" s="32"/>
      <c r="G60" s="32"/>
      <c r="H60" s="32"/>
      <c r="I60" s="33">
        <f>SUMIFS(I61:I68,A61:A68,"P")</f>
        <v>0</v>
      </c>
      <c r="J60" s="34"/>
    </row>
    <row r="61" ht="30">
      <c r="A61" s="35" t="s">
        <v>171</v>
      </c>
      <c r="B61" s="35">
        <v>13</v>
      </c>
      <c r="C61" s="36" t="s">
        <v>301</v>
      </c>
      <c r="D61" s="35" t="s">
        <v>173</v>
      </c>
      <c r="E61" s="37" t="s">
        <v>302</v>
      </c>
      <c r="F61" s="38" t="s">
        <v>303</v>
      </c>
      <c r="G61" s="39">
        <v>101.91</v>
      </c>
      <c r="H61" s="40">
        <v>0</v>
      </c>
      <c r="I61" s="40">
        <f>ROUND(G61*H61,P4)</f>
        <v>0</v>
      </c>
      <c r="J61" s="38" t="s">
        <v>271</v>
      </c>
      <c r="O61" s="41">
        <f>I61*0.21</f>
        <v>0</v>
      </c>
      <c r="P61">
        <v>3</v>
      </c>
    </row>
    <row r="62" ht="30">
      <c r="A62" s="35" t="s">
        <v>177</v>
      </c>
      <c r="B62" s="42"/>
      <c r="C62" s="43"/>
      <c r="D62" s="43"/>
      <c r="E62" s="37" t="s">
        <v>304</v>
      </c>
      <c r="F62" s="43"/>
      <c r="G62" s="43"/>
      <c r="H62" s="43"/>
      <c r="I62" s="43"/>
      <c r="J62" s="44"/>
    </row>
    <row r="63">
      <c r="A63" s="35" t="s">
        <v>179</v>
      </c>
      <c r="B63" s="42"/>
      <c r="C63" s="43"/>
      <c r="D63" s="43"/>
      <c r="E63" s="45" t="s">
        <v>354</v>
      </c>
      <c r="F63" s="43"/>
      <c r="G63" s="43"/>
      <c r="H63" s="43"/>
      <c r="I63" s="43"/>
      <c r="J63" s="44"/>
    </row>
    <row r="64" ht="285">
      <c r="A64" s="35" t="s">
        <v>181</v>
      </c>
      <c r="B64" s="42"/>
      <c r="C64" s="43"/>
      <c r="D64" s="43"/>
      <c r="E64" s="37" t="s">
        <v>306</v>
      </c>
      <c r="F64" s="43"/>
      <c r="G64" s="43"/>
      <c r="H64" s="43"/>
      <c r="I64" s="43"/>
      <c r="J64" s="44"/>
    </row>
    <row r="65">
      <c r="A65" s="35" t="s">
        <v>171</v>
      </c>
      <c r="B65" s="35">
        <v>14</v>
      </c>
      <c r="C65" s="36" t="s">
        <v>307</v>
      </c>
      <c r="D65" s="35" t="s">
        <v>173</v>
      </c>
      <c r="E65" s="37" t="s">
        <v>308</v>
      </c>
      <c r="F65" s="38" t="s">
        <v>303</v>
      </c>
      <c r="G65" s="39">
        <v>101.91</v>
      </c>
      <c r="H65" s="40">
        <v>0</v>
      </c>
      <c r="I65" s="40">
        <f>ROUND(G65*H65,P4)</f>
        <v>0</v>
      </c>
      <c r="J65" s="38" t="s">
        <v>176</v>
      </c>
      <c r="O65" s="41">
        <f>I65*0.21</f>
        <v>0</v>
      </c>
      <c r="P65">
        <v>3</v>
      </c>
    </row>
    <row r="66">
      <c r="A66" s="35" t="s">
        <v>177</v>
      </c>
      <c r="B66" s="42"/>
      <c r="C66" s="43"/>
      <c r="D66" s="43"/>
      <c r="E66" s="37" t="s">
        <v>309</v>
      </c>
      <c r="F66" s="43"/>
      <c r="G66" s="43"/>
      <c r="H66" s="43"/>
      <c r="I66" s="43"/>
      <c r="J66" s="44"/>
    </row>
    <row r="67">
      <c r="A67" s="35" t="s">
        <v>179</v>
      </c>
      <c r="B67" s="42"/>
      <c r="C67" s="43"/>
      <c r="D67" s="43"/>
      <c r="E67" s="45" t="s">
        <v>354</v>
      </c>
      <c r="F67" s="43"/>
      <c r="G67" s="43"/>
      <c r="H67" s="43"/>
      <c r="I67" s="43"/>
      <c r="J67" s="44"/>
    </row>
    <row r="68" ht="75">
      <c r="A68" s="35" t="s">
        <v>181</v>
      </c>
      <c r="B68" s="42"/>
      <c r="C68" s="43"/>
      <c r="D68" s="43"/>
      <c r="E68" s="37" t="s">
        <v>310</v>
      </c>
      <c r="F68" s="43"/>
      <c r="G68" s="43"/>
      <c r="H68" s="43"/>
      <c r="I68" s="43"/>
      <c r="J68" s="44"/>
    </row>
    <row r="69">
      <c r="A69" s="29" t="s">
        <v>168</v>
      </c>
      <c r="B69" s="30"/>
      <c r="C69" s="31" t="s">
        <v>311</v>
      </c>
      <c r="D69" s="32"/>
      <c r="E69" s="29" t="s">
        <v>312</v>
      </c>
      <c r="F69" s="32"/>
      <c r="G69" s="32"/>
      <c r="H69" s="32"/>
      <c r="I69" s="33">
        <f>SUMIFS(I70:I73,A70:A73,"P")</f>
        <v>0</v>
      </c>
      <c r="J69" s="34"/>
    </row>
    <row r="70">
      <c r="A70" s="35" t="s">
        <v>171</v>
      </c>
      <c r="B70" s="35">
        <v>15</v>
      </c>
      <c r="C70" s="36" t="s">
        <v>313</v>
      </c>
      <c r="D70" s="35" t="s">
        <v>173</v>
      </c>
      <c r="E70" s="37" t="s">
        <v>314</v>
      </c>
      <c r="F70" s="38" t="s">
        <v>241</v>
      </c>
      <c r="G70" s="39">
        <v>22.515000000000001</v>
      </c>
      <c r="H70" s="40">
        <v>0</v>
      </c>
      <c r="I70" s="40">
        <f>ROUND(G70*H70,P4)</f>
        <v>0</v>
      </c>
      <c r="J70" s="38" t="s">
        <v>271</v>
      </c>
      <c r="O70" s="41">
        <f>I70*0.21</f>
        <v>0</v>
      </c>
      <c r="P70">
        <v>3</v>
      </c>
    </row>
    <row r="71">
      <c r="A71" s="35" t="s">
        <v>177</v>
      </c>
      <c r="B71" s="42"/>
      <c r="C71" s="43"/>
      <c r="D71" s="43"/>
      <c r="E71" s="37" t="s">
        <v>315</v>
      </c>
      <c r="F71" s="43"/>
      <c r="G71" s="43"/>
      <c r="H71" s="43"/>
      <c r="I71" s="43"/>
      <c r="J71" s="44"/>
    </row>
    <row r="72">
      <c r="A72" s="35" t="s">
        <v>179</v>
      </c>
      <c r="B72" s="42"/>
      <c r="C72" s="43"/>
      <c r="D72" s="43"/>
      <c r="E72" s="45" t="s">
        <v>355</v>
      </c>
      <c r="F72" s="43"/>
      <c r="G72" s="43"/>
      <c r="H72" s="43"/>
      <c r="I72" s="43"/>
      <c r="J72" s="44"/>
    </row>
    <row r="73" ht="409.5">
      <c r="A73" s="35" t="s">
        <v>181</v>
      </c>
      <c r="B73" s="42"/>
      <c r="C73" s="43"/>
      <c r="D73" s="43"/>
      <c r="E73" s="37" t="s">
        <v>317</v>
      </c>
      <c r="F73" s="43"/>
      <c r="G73" s="43"/>
      <c r="H73" s="43"/>
      <c r="I73" s="43"/>
      <c r="J73" s="44"/>
    </row>
    <row r="74">
      <c r="A74" s="29" t="s">
        <v>168</v>
      </c>
      <c r="B74" s="30"/>
      <c r="C74" s="31" t="s">
        <v>318</v>
      </c>
      <c r="D74" s="32"/>
      <c r="E74" s="29" t="s">
        <v>319</v>
      </c>
      <c r="F74" s="32"/>
      <c r="G74" s="32"/>
      <c r="H74" s="32"/>
      <c r="I74" s="33">
        <f>SUMIFS(I75:I78,A75:A78,"P")</f>
        <v>0</v>
      </c>
      <c r="J74" s="34"/>
    </row>
    <row r="75">
      <c r="A75" s="35" t="s">
        <v>171</v>
      </c>
      <c r="B75" s="35">
        <v>16</v>
      </c>
      <c r="C75" s="36" t="s">
        <v>320</v>
      </c>
      <c r="D75" s="35" t="s">
        <v>173</v>
      </c>
      <c r="E75" s="37" t="s">
        <v>321</v>
      </c>
      <c r="F75" s="38" t="s">
        <v>322</v>
      </c>
      <c r="G75" s="39">
        <v>23.699999999999999</v>
      </c>
      <c r="H75" s="40">
        <v>0</v>
      </c>
      <c r="I75" s="40">
        <f>ROUND(G75*H75,P4)</f>
        <v>0</v>
      </c>
      <c r="J75" s="38" t="s">
        <v>271</v>
      </c>
      <c r="O75" s="41">
        <f>I75*0.21</f>
        <v>0</v>
      </c>
      <c r="P75">
        <v>3</v>
      </c>
    </row>
    <row r="76">
      <c r="A76" s="35" t="s">
        <v>177</v>
      </c>
      <c r="B76" s="42"/>
      <c r="C76" s="43"/>
      <c r="D76" s="43"/>
      <c r="E76" s="37" t="s">
        <v>323</v>
      </c>
      <c r="F76" s="43"/>
      <c r="G76" s="43"/>
      <c r="H76" s="43"/>
      <c r="I76" s="43"/>
      <c r="J76" s="44"/>
    </row>
    <row r="77">
      <c r="A77" s="35" t="s">
        <v>179</v>
      </c>
      <c r="B77" s="42"/>
      <c r="C77" s="43"/>
      <c r="D77" s="43"/>
      <c r="E77" s="45" t="s">
        <v>356</v>
      </c>
      <c r="F77" s="43"/>
      <c r="G77" s="43"/>
      <c r="H77" s="43"/>
      <c r="I77" s="43"/>
      <c r="J77" s="44"/>
    </row>
    <row r="78" ht="90">
      <c r="A78" s="35" t="s">
        <v>181</v>
      </c>
      <c r="B78" s="46"/>
      <c r="C78" s="47"/>
      <c r="D78" s="47"/>
      <c r="E78" s="37" t="s">
        <v>325</v>
      </c>
      <c r="F78" s="47"/>
      <c r="G78" s="47"/>
      <c r="H78" s="47"/>
      <c r="I78" s="47"/>
      <c r="J78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110</v>
      </c>
      <c r="I3" s="23">
        <f>SUMIFS(I8:I200,A8:A200,"SD")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156</v>
      </c>
      <c r="C4" s="19" t="s">
        <v>110</v>
      </c>
      <c r="D4" s="20"/>
      <c r="E4" s="21" t="s">
        <v>111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157</v>
      </c>
      <c r="B5" s="25" t="s">
        <v>158</v>
      </c>
      <c r="C5" s="7" t="s">
        <v>159</v>
      </c>
      <c r="D5" s="7" t="s">
        <v>160</v>
      </c>
      <c r="E5" s="7" t="s">
        <v>161</v>
      </c>
      <c r="F5" s="7" t="s">
        <v>162</v>
      </c>
      <c r="G5" s="7" t="s">
        <v>163</v>
      </c>
      <c r="H5" s="7" t="s">
        <v>164</v>
      </c>
      <c r="I5" s="7"/>
      <c r="J5" s="26" t="s">
        <v>165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166</v>
      </c>
      <c r="I6" s="7" t="s">
        <v>167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168</v>
      </c>
      <c r="B8" s="30"/>
      <c r="C8" s="31" t="s">
        <v>169</v>
      </c>
      <c r="D8" s="32"/>
      <c r="E8" s="29" t="s">
        <v>170</v>
      </c>
      <c r="F8" s="32"/>
      <c r="G8" s="32"/>
      <c r="H8" s="32"/>
      <c r="I8" s="33">
        <f>SUMIFS(I9:I32,A9:A32,"P")</f>
        <v>0</v>
      </c>
      <c r="J8" s="34"/>
    </row>
    <row r="9">
      <c r="A9" s="35" t="s">
        <v>171</v>
      </c>
      <c r="B9" s="35">
        <v>1</v>
      </c>
      <c r="C9" s="36" t="s">
        <v>1839</v>
      </c>
      <c r="D9" s="35" t="s">
        <v>173</v>
      </c>
      <c r="E9" s="37" t="s">
        <v>1840</v>
      </c>
      <c r="F9" s="38" t="s">
        <v>263</v>
      </c>
      <c r="G9" s="39">
        <v>2728.8000000000002</v>
      </c>
      <c r="H9" s="40">
        <v>0</v>
      </c>
      <c r="I9" s="40">
        <f>ROUND(G9*H9,P4)</f>
        <v>0</v>
      </c>
      <c r="J9" s="38" t="s">
        <v>176</v>
      </c>
      <c r="O9" s="41">
        <f>I9*0.21</f>
        <v>0</v>
      </c>
      <c r="P9">
        <v>3</v>
      </c>
    </row>
    <row r="10">
      <c r="A10" s="35" t="s">
        <v>177</v>
      </c>
      <c r="B10" s="42"/>
      <c r="C10" s="43"/>
      <c r="D10" s="43"/>
      <c r="E10" s="37" t="s">
        <v>1841</v>
      </c>
      <c r="F10" s="43"/>
      <c r="G10" s="43"/>
      <c r="H10" s="43"/>
      <c r="I10" s="43"/>
      <c r="J10" s="44"/>
    </row>
    <row r="11">
      <c r="A11" s="35" t="s">
        <v>179</v>
      </c>
      <c r="B11" s="42"/>
      <c r="C11" s="43"/>
      <c r="D11" s="43"/>
      <c r="E11" s="45" t="s">
        <v>1842</v>
      </c>
      <c r="F11" s="43"/>
      <c r="G11" s="43"/>
      <c r="H11" s="43"/>
      <c r="I11" s="43"/>
      <c r="J11" s="44"/>
    </row>
    <row r="12" ht="75">
      <c r="A12" s="35" t="s">
        <v>181</v>
      </c>
      <c r="B12" s="42"/>
      <c r="C12" s="43"/>
      <c r="D12" s="43"/>
      <c r="E12" s="37" t="s">
        <v>371</v>
      </c>
      <c r="F12" s="43"/>
      <c r="G12" s="43"/>
      <c r="H12" s="43"/>
      <c r="I12" s="43"/>
      <c r="J12" s="44"/>
    </row>
    <row r="13">
      <c r="A13" s="35" t="s">
        <v>171</v>
      </c>
      <c r="B13" s="35">
        <v>2</v>
      </c>
      <c r="C13" s="36" t="s">
        <v>1843</v>
      </c>
      <c r="D13" s="35" t="s">
        <v>173</v>
      </c>
      <c r="E13" s="37" t="s">
        <v>1844</v>
      </c>
      <c r="F13" s="38" t="s">
        <v>229</v>
      </c>
      <c r="G13" s="39">
        <v>2</v>
      </c>
      <c r="H13" s="40">
        <v>0</v>
      </c>
      <c r="I13" s="40">
        <f>ROUND(G13*H13,P4)</f>
        <v>0</v>
      </c>
      <c r="J13" s="38" t="s">
        <v>176</v>
      </c>
      <c r="O13" s="41">
        <f>I13*0.21</f>
        <v>0</v>
      </c>
      <c r="P13">
        <v>3</v>
      </c>
    </row>
    <row r="14" ht="45">
      <c r="A14" s="35" t="s">
        <v>177</v>
      </c>
      <c r="B14" s="42"/>
      <c r="C14" s="43"/>
      <c r="D14" s="43"/>
      <c r="E14" s="37" t="s">
        <v>1845</v>
      </c>
      <c r="F14" s="43"/>
      <c r="G14" s="43"/>
      <c r="H14" s="43"/>
      <c r="I14" s="43"/>
      <c r="J14" s="44"/>
    </row>
    <row r="15">
      <c r="A15" s="35" t="s">
        <v>179</v>
      </c>
      <c r="B15" s="42"/>
      <c r="C15" s="43"/>
      <c r="D15" s="43"/>
      <c r="E15" s="45" t="s">
        <v>1846</v>
      </c>
      <c r="F15" s="43"/>
      <c r="G15" s="43"/>
      <c r="H15" s="43"/>
      <c r="I15" s="43"/>
      <c r="J15" s="44"/>
    </row>
    <row r="16" ht="195">
      <c r="A16" s="35" t="s">
        <v>181</v>
      </c>
      <c r="B16" s="42"/>
      <c r="C16" s="43"/>
      <c r="D16" s="43"/>
      <c r="E16" s="37" t="s">
        <v>1847</v>
      </c>
      <c r="F16" s="43"/>
      <c r="G16" s="43"/>
      <c r="H16" s="43"/>
      <c r="I16" s="43"/>
      <c r="J16" s="44"/>
    </row>
    <row r="17">
      <c r="A17" s="35" t="s">
        <v>171</v>
      </c>
      <c r="B17" s="35">
        <v>3</v>
      </c>
      <c r="C17" s="36" t="s">
        <v>1848</v>
      </c>
      <c r="D17" s="35" t="s">
        <v>173</v>
      </c>
      <c r="E17" s="37" t="s">
        <v>1849</v>
      </c>
      <c r="F17" s="38" t="s">
        <v>175</v>
      </c>
      <c r="G17" s="39">
        <v>1</v>
      </c>
      <c r="H17" s="40">
        <v>0</v>
      </c>
      <c r="I17" s="40">
        <f>ROUND(G17*H17,P4)</f>
        <v>0</v>
      </c>
      <c r="J17" s="38" t="s">
        <v>176</v>
      </c>
      <c r="O17" s="41">
        <f>I17*0.21</f>
        <v>0</v>
      </c>
      <c r="P17">
        <v>3</v>
      </c>
    </row>
    <row r="18" ht="30">
      <c r="A18" s="35" t="s">
        <v>177</v>
      </c>
      <c r="B18" s="42"/>
      <c r="C18" s="43"/>
      <c r="D18" s="43"/>
      <c r="E18" s="37" t="s">
        <v>1850</v>
      </c>
      <c r="F18" s="43"/>
      <c r="G18" s="43"/>
      <c r="H18" s="43"/>
      <c r="I18" s="43"/>
      <c r="J18" s="44"/>
    </row>
    <row r="19">
      <c r="A19" s="35" t="s">
        <v>179</v>
      </c>
      <c r="B19" s="42"/>
      <c r="C19" s="43"/>
      <c r="D19" s="43"/>
      <c r="E19" s="45" t="s">
        <v>180</v>
      </c>
      <c r="F19" s="43"/>
      <c r="G19" s="43"/>
      <c r="H19" s="43"/>
      <c r="I19" s="43"/>
      <c r="J19" s="44"/>
    </row>
    <row r="20" ht="60">
      <c r="A20" s="35" t="s">
        <v>181</v>
      </c>
      <c r="B20" s="42"/>
      <c r="C20" s="43"/>
      <c r="D20" s="43"/>
      <c r="E20" s="37" t="s">
        <v>197</v>
      </c>
      <c r="F20" s="43"/>
      <c r="G20" s="43"/>
      <c r="H20" s="43"/>
      <c r="I20" s="43"/>
      <c r="J20" s="44"/>
    </row>
    <row r="21">
      <c r="A21" s="35" t="s">
        <v>171</v>
      </c>
      <c r="B21" s="35">
        <v>4</v>
      </c>
      <c r="C21" s="36" t="s">
        <v>1851</v>
      </c>
      <c r="D21" s="35" t="s">
        <v>173</v>
      </c>
      <c r="E21" s="37" t="s">
        <v>1852</v>
      </c>
      <c r="F21" s="38" t="s">
        <v>175</v>
      </c>
      <c r="G21" s="39">
        <v>1</v>
      </c>
      <c r="H21" s="40">
        <v>0</v>
      </c>
      <c r="I21" s="40">
        <f>ROUND(G21*H21,P4)</f>
        <v>0</v>
      </c>
      <c r="J21" s="38" t="s">
        <v>176</v>
      </c>
      <c r="O21" s="41">
        <f>I21*0.21</f>
        <v>0</v>
      </c>
      <c r="P21">
        <v>3</v>
      </c>
    </row>
    <row r="22" ht="30">
      <c r="A22" s="35" t="s">
        <v>177</v>
      </c>
      <c r="B22" s="42"/>
      <c r="C22" s="43"/>
      <c r="D22" s="43"/>
      <c r="E22" s="37" t="s">
        <v>1853</v>
      </c>
      <c r="F22" s="43"/>
      <c r="G22" s="43"/>
      <c r="H22" s="43"/>
      <c r="I22" s="43"/>
      <c r="J22" s="44"/>
    </row>
    <row r="23">
      <c r="A23" s="35" t="s">
        <v>179</v>
      </c>
      <c r="B23" s="42"/>
      <c r="C23" s="43"/>
      <c r="D23" s="43"/>
      <c r="E23" s="45" t="s">
        <v>180</v>
      </c>
      <c r="F23" s="43"/>
      <c r="G23" s="43"/>
      <c r="H23" s="43"/>
      <c r="I23" s="43"/>
      <c r="J23" s="44"/>
    </row>
    <row r="24" ht="60">
      <c r="A24" s="35" t="s">
        <v>181</v>
      </c>
      <c r="B24" s="42"/>
      <c r="C24" s="43"/>
      <c r="D24" s="43"/>
      <c r="E24" s="37" t="s">
        <v>197</v>
      </c>
      <c r="F24" s="43"/>
      <c r="G24" s="43"/>
      <c r="H24" s="43"/>
      <c r="I24" s="43"/>
      <c r="J24" s="44"/>
    </row>
    <row r="25">
      <c r="A25" s="35" t="s">
        <v>171</v>
      </c>
      <c r="B25" s="35">
        <v>5</v>
      </c>
      <c r="C25" s="36" t="s">
        <v>1854</v>
      </c>
      <c r="D25" s="35" t="s">
        <v>173</v>
      </c>
      <c r="E25" s="37" t="s">
        <v>1855</v>
      </c>
      <c r="F25" s="38" t="s">
        <v>175</v>
      </c>
      <c r="G25" s="39">
        <v>1</v>
      </c>
      <c r="H25" s="40">
        <v>0</v>
      </c>
      <c r="I25" s="40">
        <f>ROUND(G25*H25,P4)</f>
        <v>0</v>
      </c>
      <c r="J25" s="38" t="s">
        <v>176</v>
      </c>
      <c r="O25" s="41">
        <f>I25*0.21</f>
        <v>0</v>
      </c>
      <c r="P25">
        <v>3</v>
      </c>
    </row>
    <row r="26" ht="30">
      <c r="A26" s="35" t="s">
        <v>177</v>
      </c>
      <c r="B26" s="42"/>
      <c r="C26" s="43"/>
      <c r="D26" s="43"/>
      <c r="E26" s="37" t="s">
        <v>1856</v>
      </c>
      <c r="F26" s="43"/>
      <c r="G26" s="43"/>
      <c r="H26" s="43"/>
      <c r="I26" s="43"/>
      <c r="J26" s="44"/>
    </row>
    <row r="27">
      <c r="A27" s="35" t="s">
        <v>179</v>
      </c>
      <c r="B27" s="42"/>
      <c r="C27" s="43"/>
      <c r="D27" s="43"/>
      <c r="E27" s="45" t="s">
        <v>180</v>
      </c>
      <c r="F27" s="43"/>
      <c r="G27" s="43"/>
      <c r="H27" s="43"/>
      <c r="I27" s="43"/>
      <c r="J27" s="44"/>
    </row>
    <row r="28" ht="60">
      <c r="A28" s="35" t="s">
        <v>181</v>
      </c>
      <c r="B28" s="42"/>
      <c r="C28" s="43"/>
      <c r="D28" s="43"/>
      <c r="E28" s="37" t="s">
        <v>197</v>
      </c>
      <c r="F28" s="43"/>
      <c r="G28" s="43"/>
      <c r="H28" s="43"/>
      <c r="I28" s="43"/>
      <c r="J28" s="44"/>
    </row>
    <row r="29">
      <c r="A29" s="35" t="s">
        <v>171</v>
      </c>
      <c r="B29" s="35">
        <v>6</v>
      </c>
      <c r="C29" s="36" t="s">
        <v>1857</v>
      </c>
      <c r="D29" s="35" t="s">
        <v>173</v>
      </c>
      <c r="E29" s="37" t="s">
        <v>1858</v>
      </c>
      <c r="F29" s="38" t="s">
        <v>175</v>
      </c>
      <c r="G29" s="39">
        <v>1</v>
      </c>
      <c r="H29" s="40">
        <v>0</v>
      </c>
      <c r="I29" s="40">
        <f>ROUND(G29*H29,P4)</f>
        <v>0</v>
      </c>
      <c r="J29" s="38" t="s">
        <v>176</v>
      </c>
      <c r="O29" s="41">
        <f>I29*0.21</f>
        <v>0</v>
      </c>
      <c r="P29">
        <v>3</v>
      </c>
    </row>
    <row r="30" ht="30">
      <c r="A30" s="35" t="s">
        <v>177</v>
      </c>
      <c r="B30" s="42"/>
      <c r="C30" s="43"/>
      <c r="D30" s="43"/>
      <c r="E30" s="37" t="s">
        <v>1859</v>
      </c>
      <c r="F30" s="43"/>
      <c r="G30" s="43"/>
      <c r="H30" s="43"/>
      <c r="I30" s="43"/>
      <c r="J30" s="44"/>
    </row>
    <row r="31">
      <c r="A31" s="35" t="s">
        <v>179</v>
      </c>
      <c r="B31" s="42"/>
      <c r="C31" s="43"/>
      <c r="D31" s="43"/>
      <c r="E31" s="45" t="s">
        <v>180</v>
      </c>
      <c r="F31" s="43"/>
      <c r="G31" s="43"/>
      <c r="H31" s="43"/>
      <c r="I31" s="43"/>
      <c r="J31" s="44"/>
    </row>
    <row r="32" ht="120">
      <c r="A32" s="35" t="s">
        <v>181</v>
      </c>
      <c r="B32" s="42"/>
      <c r="C32" s="43"/>
      <c r="D32" s="43"/>
      <c r="E32" s="37" t="s">
        <v>1860</v>
      </c>
      <c r="F32" s="43"/>
      <c r="G32" s="43"/>
      <c r="H32" s="43"/>
      <c r="I32" s="43"/>
      <c r="J32" s="44"/>
    </row>
    <row r="33">
      <c r="A33" s="29" t="s">
        <v>168</v>
      </c>
      <c r="B33" s="30"/>
      <c r="C33" s="31" t="s">
        <v>237</v>
      </c>
      <c r="D33" s="32"/>
      <c r="E33" s="29" t="s">
        <v>238</v>
      </c>
      <c r="F33" s="32"/>
      <c r="G33" s="32"/>
      <c r="H33" s="32"/>
      <c r="I33" s="33">
        <f>SUMIFS(I34:I57,A34:A57,"P")</f>
        <v>0</v>
      </c>
      <c r="J33" s="34"/>
    </row>
    <row r="34">
      <c r="A34" s="35" t="s">
        <v>171</v>
      </c>
      <c r="B34" s="35">
        <v>7</v>
      </c>
      <c r="C34" s="36" t="s">
        <v>382</v>
      </c>
      <c r="D34" s="35"/>
      <c r="E34" s="37" t="s">
        <v>383</v>
      </c>
      <c r="F34" s="38" t="s">
        <v>241</v>
      </c>
      <c r="G34" s="39">
        <v>943.79999999999995</v>
      </c>
      <c r="H34" s="40">
        <v>0</v>
      </c>
      <c r="I34" s="40">
        <f>ROUND(G34*H34,P4)</f>
        <v>0</v>
      </c>
      <c r="J34" s="38" t="s">
        <v>176</v>
      </c>
      <c r="O34" s="41">
        <f>I34*0.21</f>
        <v>0</v>
      </c>
      <c r="P34">
        <v>3</v>
      </c>
    </row>
    <row r="35">
      <c r="A35" s="35" t="s">
        <v>177</v>
      </c>
      <c r="B35" s="42"/>
      <c r="C35" s="43"/>
      <c r="D35" s="43"/>
      <c r="E35" s="37" t="s">
        <v>1861</v>
      </c>
      <c r="F35" s="43"/>
      <c r="G35" s="43"/>
      <c r="H35" s="43"/>
      <c r="I35" s="43"/>
      <c r="J35" s="44"/>
    </row>
    <row r="36">
      <c r="A36" s="35" t="s">
        <v>179</v>
      </c>
      <c r="B36" s="42"/>
      <c r="C36" s="43"/>
      <c r="D36" s="43"/>
      <c r="E36" s="45" t="s">
        <v>1862</v>
      </c>
      <c r="F36" s="43"/>
      <c r="G36" s="43"/>
      <c r="H36" s="43"/>
      <c r="I36" s="43"/>
      <c r="J36" s="44"/>
    </row>
    <row r="37" ht="405">
      <c r="A37" s="35" t="s">
        <v>181</v>
      </c>
      <c r="B37" s="42"/>
      <c r="C37" s="43"/>
      <c r="D37" s="43"/>
      <c r="E37" s="37" t="s">
        <v>386</v>
      </c>
      <c r="F37" s="43"/>
      <c r="G37" s="43"/>
      <c r="H37" s="43"/>
      <c r="I37" s="43"/>
      <c r="J37" s="44"/>
    </row>
    <row r="38">
      <c r="A38" s="35" t="s">
        <v>171</v>
      </c>
      <c r="B38" s="35">
        <v>8</v>
      </c>
      <c r="C38" s="36" t="s">
        <v>666</v>
      </c>
      <c r="D38" s="35" t="s">
        <v>173</v>
      </c>
      <c r="E38" s="37" t="s">
        <v>667</v>
      </c>
      <c r="F38" s="38" t="s">
        <v>241</v>
      </c>
      <c r="G38" s="39">
        <v>2308.1999999999998</v>
      </c>
      <c r="H38" s="40">
        <v>0</v>
      </c>
      <c r="I38" s="40">
        <f>ROUND(G38*H38,P4)</f>
        <v>0</v>
      </c>
      <c r="J38" s="38" t="s">
        <v>176</v>
      </c>
      <c r="O38" s="41">
        <f>I38*0.21</f>
        <v>0</v>
      </c>
      <c r="P38">
        <v>3</v>
      </c>
    </row>
    <row r="39" ht="30">
      <c r="A39" s="35" t="s">
        <v>177</v>
      </c>
      <c r="B39" s="42"/>
      <c r="C39" s="43"/>
      <c r="D39" s="43"/>
      <c r="E39" s="37" t="s">
        <v>1863</v>
      </c>
      <c r="F39" s="43"/>
      <c r="G39" s="43"/>
      <c r="H39" s="43"/>
      <c r="I39" s="43"/>
      <c r="J39" s="44"/>
    </row>
    <row r="40" ht="45">
      <c r="A40" s="35" t="s">
        <v>179</v>
      </c>
      <c r="B40" s="42"/>
      <c r="C40" s="43"/>
      <c r="D40" s="43"/>
      <c r="E40" s="45" t="s">
        <v>1864</v>
      </c>
      <c r="F40" s="43"/>
      <c r="G40" s="43"/>
      <c r="H40" s="43"/>
      <c r="I40" s="43"/>
      <c r="J40" s="44"/>
    </row>
    <row r="41" ht="409.5">
      <c r="A41" s="35" t="s">
        <v>181</v>
      </c>
      <c r="B41" s="42"/>
      <c r="C41" s="43"/>
      <c r="D41" s="43"/>
      <c r="E41" s="37" t="s">
        <v>244</v>
      </c>
      <c r="F41" s="43"/>
      <c r="G41" s="43"/>
      <c r="H41" s="43"/>
      <c r="I41" s="43"/>
      <c r="J41" s="44"/>
    </row>
    <row r="42">
      <c r="A42" s="35" t="s">
        <v>171</v>
      </c>
      <c r="B42" s="35">
        <v>9</v>
      </c>
      <c r="C42" s="36" t="s">
        <v>245</v>
      </c>
      <c r="D42" s="35"/>
      <c r="E42" s="37" t="s">
        <v>246</v>
      </c>
      <c r="F42" s="38" t="s">
        <v>241</v>
      </c>
      <c r="G42" s="39">
        <v>2308.1999999999998</v>
      </c>
      <c r="H42" s="40">
        <v>0</v>
      </c>
      <c r="I42" s="40">
        <f>ROUND(G42*H42,P4)</f>
        <v>0</v>
      </c>
      <c r="J42" s="38" t="s">
        <v>176</v>
      </c>
      <c r="O42" s="41">
        <f>I42*0.21</f>
        <v>0</v>
      </c>
      <c r="P42">
        <v>3</v>
      </c>
    </row>
    <row r="43">
      <c r="A43" s="35" t="s">
        <v>177</v>
      </c>
      <c r="B43" s="42"/>
      <c r="C43" s="43"/>
      <c r="D43" s="43"/>
      <c r="E43" s="37" t="s">
        <v>1865</v>
      </c>
      <c r="F43" s="43"/>
      <c r="G43" s="43"/>
      <c r="H43" s="43"/>
      <c r="I43" s="43"/>
      <c r="J43" s="44"/>
    </row>
    <row r="44">
      <c r="A44" s="35" t="s">
        <v>179</v>
      </c>
      <c r="B44" s="42"/>
      <c r="C44" s="43"/>
      <c r="D44" s="43"/>
      <c r="E44" s="45" t="s">
        <v>1866</v>
      </c>
      <c r="F44" s="43"/>
      <c r="G44" s="43"/>
      <c r="H44" s="43"/>
      <c r="I44" s="43"/>
      <c r="J44" s="44"/>
    </row>
    <row r="45" ht="270">
      <c r="A45" s="35" t="s">
        <v>181</v>
      </c>
      <c r="B45" s="42"/>
      <c r="C45" s="43"/>
      <c r="D45" s="43"/>
      <c r="E45" s="37" t="s">
        <v>248</v>
      </c>
      <c r="F45" s="43"/>
      <c r="G45" s="43"/>
      <c r="H45" s="43"/>
      <c r="I45" s="43"/>
      <c r="J45" s="44"/>
    </row>
    <row r="46">
      <c r="A46" s="35" t="s">
        <v>171</v>
      </c>
      <c r="B46" s="35">
        <v>10</v>
      </c>
      <c r="C46" s="36" t="s">
        <v>1867</v>
      </c>
      <c r="D46" s="35" t="s">
        <v>237</v>
      </c>
      <c r="E46" s="37" t="s">
        <v>1868</v>
      </c>
      <c r="F46" s="38" t="s">
        <v>241</v>
      </c>
      <c r="G46" s="39">
        <v>92.400000000000006</v>
      </c>
      <c r="H46" s="40">
        <v>0</v>
      </c>
      <c r="I46" s="40">
        <f>ROUND(G46*H46,P4)</f>
        <v>0</v>
      </c>
      <c r="J46" s="38" t="s">
        <v>176</v>
      </c>
      <c r="O46" s="41">
        <f>I46*0.21</f>
        <v>0</v>
      </c>
      <c r="P46">
        <v>3</v>
      </c>
    </row>
    <row r="47" ht="45">
      <c r="A47" s="35" t="s">
        <v>177</v>
      </c>
      <c r="B47" s="42"/>
      <c r="C47" s="43"/>
      <c r="D47" s="43"/>
      <c r="E47" s="37" t="s">
        <v>1869</v>
      </c>
      <c r="F47" s="43"/>
      <c r="G47" s="43"/>
      <c r="H47" s="43"/>
      <c r="I47" s="43"/>
      <c r="J47" s="44"/>
    </row>
    <row r="48" ht="45">
      <c r="A48" s="35" t="s">
        <v>179</v>
      </c>
      <c r="B48" s="42"/>
      <c r="C48" s="43"/>
      <c r="D48" s="43"/>
      <c r="E48" s="45" t="s">
        <v>1870</v>
      </c>
      <c r="F48" s="43"/>
      <c r="G48" s="43"/>
      <c r="H48" s="43"/>
      <c r="I48" s="43"/>
      <c r="J48" s="44"/>
    </row>
    <row r="49" ht="330">
      <c r="A49" s="35" t="s">
        <v>181</v>
      </c>
      <c r="B49" s="42"/>
      <c r="C49" s="43"/>
      <c r="D49" s="43"/>
      <c r="E49" s="37" t="s">
        <v>1871</v>
      </c>
      <c r="F49" s="43"/>
      <c r="G49" s="43"/>
      <c r="H49" s="43"/>
      <c r="I49" s="43"/>
      <c r="J49" s="44"/>
    </row>
    <row r="50">
      <c r="A50" s="35" t="s">
        <v>171</v>
      </c>
      <c r="B50" s="35">
        <v>11</v>
      </c>
      <c r="C50" s="36" t="s">
        <v>1867</v>
      </c>
      <c r="D50" s="35" t="s">
        <v>259</v>
      </c>
      <c r="E50" s="37" t="s">
        <v>1868</v>
      </c>
      <c r="F50" s="38" t="s">
        <v>241</v>
      </c>
      <c r="G50" s="39">
        <v>851.39999999999998</v>
      </c>
      <c r="H50" s="40">
        <v>0</v>
      </c>
      <c r="I50" s="40">
        <f>ROUND(G50*H50,P4)</f>
        <v>0</v>
      </c>
      <c r="J50" s="38" t="s">
        <v>176</v>
      </c>
      <c r="O50" s="41">
        <f>I50*0.21</f>
        <v>0</v>
      </c>
      <c r="P50">
        <v>3</v>
      </c>
    </row>
    <row r="51" ht="45">
      <c r="A51" s="35" t="s">
        <v>177</v>
      </c>
      <c r="B51" s="42"/>
      <c r="C51" s="43"/>
      <c r="D51" s="43"/>
      <c r="E51" s="37" t="s">
        <v>1872</v>
      </c>
      <c r="F51" s="43"/>
      <c r="G51" s="43"/>
      <c r="H51" s="43"/>
      <c r="I51" s="43"/>
      <c r="J51" s="44"/>
    </row>
    <row r="52" ht="45">
      <c r="A52" s="35" t="s">
        <v>179</v>
      </c>
      <c r="B52" s="42"/>
      <c r="C52" s="43"/>
      <c r="D52" s="43"/>
      <c r="E52" s="45" t="s">
        <v>1873</v>
      </c>
      <c r="F52" s="43"/>
      <c r="G52" s="43"/>
      <c r="H52" s="43"/>
      <c r="I52" s="43"/>
      <c r="J52" s="44"/>
    </row>
    <row r="53" ht="330">
      <c r="A53" s="35" t="s">
        <v>181</v>
      </c>
      <c r="B53" s="42"/>
      <c r="C53" s="43"/>
      <c r="D53" s="43"/>
      <c r="E53" s="37" t="s">
        <v>1871</v>
      </c>
      <c r="F53" s="43"/>
      <c r="G53" s="43"/>
      <c r="H53" s="43"/>
      <c r="I53" s="43"/>
      <c r="J53" s="44"/>
    </row>
    <row r="54">
      <c r="A54" s="35" t="s">
        <v>171</v>
      </c>
      <c r="B54" s="35">
        <v>12</v>
      </c>
      <c r="C54" s="36" t="s">
        <v>254</v>
      </c>
      <c r="D54" s="35" t="s">
        <v>173</v>
      </c>
      <c r="E54" s="37" t="s">
        <v>255</v>
      </c>
      <c r="F54" s="38" t="s">
        <v>241</v>
      </c>
      <c r="G54" s="39">
        <v>201.59999999999999</v>
      </c>
      <c r="H54" s="40">
        <v>0</v>
      </c>
      <c r="I54" s="40">
        <f>ROUND(G54*H54,P4)</f>
        <v>0</v>
      </c>
      <c r="J54" s="38" t="s">
        <v>176</v>
      </c>
      <c r="O54" s="41">
        <f>I54*0.21</f>
        <v>0</v>
      </c>
      <c r="P54">
        <v>3</v>
      </c>
    </row>
    <row r="55" ht="45">
      <c r="A55" s="35" t="s">
        <v>177</v>
      </c>
      <c r="B55" s="42"/>
      <c r="C55" s="43"/>
      <c r="D55" s="43"/>
      <c r="E55" s="37" t="s">
        <v>1874</v>
      </c>
      <c r="F55" s="43"/>
      <c r="G55" s="43"/>
      <c r="H55" s="43"/>
      <c r="I55" s="43"/>
      <c r="J55" s="44"/>
    </row>
    <row r="56" ht="45">
      <c r="A56" s="35" t="s">
        <v>179</v>
      </c>
      <c r="B56" s="42"/>
      <c r="C56" s="43"/>
      <c r="D56" s="43"/>
      <c r="E56" s="45" t="s">
        <v>1875</v>
      </c>
      <c r="F56" s="43"/>
      <c r="G56" s="43"/>
      <c r="H56" s="43"/>
      <c r="I56" s="43"/>
      <c r="J56" s="44"/>
    </row>
    <row r="57" ht="409.5">
      <c r="A57" s="35" t="s">
        <v>181</v>
      </c>
      <c r="B57" s="42"/>
      <c r="C57" s="43"/>
      <c r="D57" s="43"/>
      <c r="E57" s="37" t="s">
        <v>258</v>
      </c>
      <c r="F57" s="43"/>
      <c r="G57" s="43"/>
      <c r="H57" s="43"/>
      <c r="I57" s="43"/>
      <c r="J57" s="44"/>
    </row>
    <row r="58">
      <c r="A58" s="29" t="s">
        <v>168</v>
      </c>
      <c r="B58" s="30"/>
      <c r="C58" s="31" t="s">
        <v>259</v>
      </c>
      <c r="D58" s="32"/>
      <c r="E58" s="29" t="s">
        <v>260</v>
      </c>
      <c r="F58" s="32"/>
      <c r="G58" s="32"/>
      <c r="H58" s="32"/>
      <c r="I58" s="33">
        <f>SUMIFS(I59:I74,A59:A74,"P")</f>
        <v>0</v>
      </c>
      <c r="J58" s="34"/>
    </row>
    <row r="59">
      <c r="A59" s="35" t="s">
        <v>171</v>
      </c>
      <c r="B59" s="35">
        <v>13</v>
      </c>
      <c r="C59" s="36" t="s">
        <v>1876</v>
      </c>
      <c r="D59" s="35" t="s">
        <v>173</v>
      </c>
      <c r="E59" s="37" t="s">
        <v>1877</v>
      </c>
      <c r="F59" s="38" t="s">
        <v>241</v>
      </c>
      <c r="G59" s="39">
        <v>7.5599999999999996</v>
      </c>
      <c r="H59" s="40">
        <v>0</v>
      </c>
      <c r="I59" s="40">
        <f>ROUND(G59*H59,P4)</f>
        <v>0</v>
      </c>
      <c r="J59" s="38" t="s">
        <v>176</v>
      </c>
      <c r="O59" s="41">
        <f>I59*0.21</f>
        <v>0</v>
      </c>
      <c r="P59">
        <v>3</v>
      </c>
    </row>
    <row r="60">
      <c r="A60" s="35" t="s">
        <v>177</v>
      </c>
      <c r="B60" s="42"/>
      <c r="C60" s="43"/>
      <c r="D60" s="43"/>
      <c r="E60" s="37" t="s">
        <v>1878</v>
      </c>
      <c r="F60" s="43"/>
      <c r="G60" s="43"/>
      <c r="H60" s="43"/>
      <c r="I60" s="43"/>
      <c r="J60" s="44"/>
    </row>
    <row r="61">
      <c r="A61" s="35" t="s">
        <v>179</v>
      </c>
      <c r="B61" s="42"/>
      <c r="C61" s="43"/>
      <c r="D61" s="43"/>
      <c r="E61" s="45" t="s">
        <v>1879</v>
      </c>
      <c r="F61" s="43"/>
      <c r="G61" s="43"/>
      <c r="H61" s="43"/>
      <c r="I61" s="43"/>
      <c r="J61" s="44"/>
    </row>
    <row r="62" ht="105">
      <c r="A62" s="35" t="s">
        <v>181</v>
      </c>
      <c r="B62" s="42"/>
      <c r="C62" s="43"/>
      <c r="D62" s="43"/>
      <c r="E62" s="37" t="s">
        <v>1880</v>
      </c>
      <c r="F62" s="43"/>
      <c r="G62" s="43"/>
      <c r="H62" s="43"/>
      <c r="I62" s="43"/>
      <c r="J62" s="44"/>
    </row>
    <row r="63">
      <c r="A63" s="35" t="s">
        <v>171</v>
      </c>
      <c r="B63" s="35">
        <v>14</v>
      </c>
      <c r="C63" s="36" t="s">
        <v>1881</v>
      </c>
      <c r="D63" s="35" t="s">
        <v>237</v>
      </c>
      <c r="E63" s="37" t="s">
        <v>1882</v>
      </c>
      <c r="F63" s="38" t="s">
        <v>241</v>
      </c>
      <c r="G63" s="39">
        <v>45.899999999999999</v>
      </c>
      <c r="H63" s="40">
        <v>0</v>
      </c>
      <c r="I63" s="40">
        <f>ROUND(G63*H63,P4)</f>
        <v>0</v>
      </c>
      <c r="J63" s="38" t="s">
        <v>176</v>
      </c>
      <c r="O63" s="41">
        <f>I63*0.21</f>
        <v>0</v>
      </c>
      <c r="P63">
        <v>3</v>
      </c>
    </row>
    <row r="64">
      <c r="A64" s="35" t="s">
        <v>177</v>
      </c>
      <c r="B64" s="42"/>
      <c r="C64" s="43"/>
      <c r="D64" s="43"/>
      <c r="E64" s="37" t="s">
        <v>1883</v>
      </c>
      <c r="F64" s="43"/>
      <c r="G64" s="43"/>
      <c r="H64" s="43"/>
      <c r="I64" s="43"/>
      <c r="J64" s="44"/>
    </row>
    <row r="65">
      <c r="A65" s="35" t="s">
        <v>179</v>
      </c>
      <c r="B65" s="42"/>
      <c r="C65" s="43"/>
      <c r="D65" s="43"/>
      <c r="E65" s="45" t="s">
        <v>1884</v>
      </c>
      <c r="F65" s="43"/>
      <c r="G65" s="43"/>
      <c r="H65" s="43"/>
      <c r="I65" s="43"/>
      <c r="J65" s="44"/>
    </row>
    <row r="66" ht="409.5">
      <c r="A66" s="35" t="s">
        <v>181</v>
      </c>
      <c r="B66" s="42"/>
      <c r="C66" s="43"/>
      <c r="D66" s="43"/>
      <c r="E66" s="37" t="s">
        <v>1885</v>
      </c>
      <c r="F66" s="43"/>
      <c r="G66" s="43"/>
      <c r="H66" s="43"/>
      <c r="I66" s="43"/>
      <c r="J66" s="44"/>
    </row>
    <row r="67">
      <c r="A67" s="35" t="s">
        <v>171</v>
      </c>
      <c r="B67" s="35">
        <v>15</v>
      </c>
      <c r="C67" s="36" t="s">
        <v>1881</v>
      </c>
      <c r="D67" s="35" t="s">
        <v>259</v>
      </c>
      <c r="E67" s="37" t="s">
        <v>1882</v>
      </c>
      <c r="F67" s="38" t="s">
        <v>241</v>
      </c>
      <c r="G67" s="39">
        <v>38.399999999999999</v>
      </c>
      <c r="H67" s="40">
        <v>0</v>
      </c>
      <c r="I67" s="40">
        <f>ROUND(G67*H67,P4)</f>
        <v>0</v>
      </c>
      <c r="J67" s="38" t="s">
        <v>176</v>
      </c>
      <c r="O67" s="41">
        <f>I67*0.21</f>
        <v>0</v>
      </c>
      <c r="P67">
        <v>3</v>
      </c>
    </row>
    <row r="68">
      <c r="A68" s="35" t="s">
        <v>177</v>
      </c>
      <c r="B68" s="42"/>
      <c r="C68" s="43"/>
      <c r="D68" s="43"/>
      <c r="E68" s="37" t="s">
        <v>1886</v>
      </c>
      <c r="F68" s="43"/>
      <c r="G68" s="43"/>
      <c r="H68" s="43"/>
      <c r="I68" s="43"/>
      <c r="J68" s="44"/>
    </row>
    <row r="69">
      <c r="A69" s="35" t="s">
        <v>179</v>
      </c>
      <c r="B69" s="42"/>
      <c r="C69" s="43"/>
      <c r="D69" s="43"/>
      <c r="E69" s="45" t="s">
        <v>1887</v>
      </c>
      <c r="F69" s="43"/>
      <c r="G69" s="43"/>
      <c r="H69" s="43"/>
      <c r="I69" s="43"/>
      <c r="J69" s="44"/>
    </row>
    <row r="70" ht="409.5">
      <c r="A70" s="35" t="s">
        <v>181</v>
      </c>
      <c r="B70" s="42"/>
      <c r="C70" s="43"/>
      <c r="D70" s="43"/>
      <c r="E70" s="37" t="s">
        <v>1885</v>
      </c>
      <c r="F70" s="43"/>
      <c r="G70" s="43"/>
      <c r="H70" s="43"/>
      <c r="I70" s="43"/>
      <c r="J70" s="44"/>
    </row>
    <row r="71">
      <c r="A71" s="35" t="s">
        <v>171</v>
      </c>
      <c r="B71" s="35">
        <v>16</v>
      </c>
      <c r="C71" s="36" t="s">
        <v>1888</v>
      </c>
      <c r="D71" s="35" t="s">
        <v>173</v>
      </c>
      <c r="E71" s="37" t="s">
        <v>1889</v>
      </c>
      <c r="F71" s="38" t="s">
        <v>263</v>
      </c>
      <c r="G71" s="39">
        <v>13.605</v>
      </c>
      <c r="H71" s="40">
        <v>0</v>
      </c>
      <c r="I71" s="40">
        <f>ROUND(G71*H71,P4)</f>
        <v>0</v>
      </c>
      <c r="J71" s="38" t="s">
        <v>176</v>
      </c>
      <c r="O71" s="41">
        <f>I71*0.21</f>
        <v>0</v>
      </c>
      <c r="P71">
        <v>3</v>
      </c>
    </row>
    <row r="72" ht="30">
      <c r="A72" s="35" t="s">
        <v>177</v>
      </c>
      <c r="B72" s="42"/>
      <c r="C72" s="43"/>
      <c r="D72" s="43"/>
      <c r="E72" s="37" t="s">
        <v>1890</v>
      </c>
      <c r="F72" s="43"/>
      <c r="G72" s="43"/>
      <c r="H72" s="43"/>
      <c r="I72" s="43"/>
      <c r="J72" s="44"/>
    </row>
    <row r="73" ht="45">
      <c r="A73" s="35" t="s">
        <v>179</v>
      </c>
      <c r="B73" s="42"/>
      <c r="C73" s="43"/>
      <c r="D73" s="43"/>
      <c r="E73" s="45" t="s">
        <v>1891</v>
      </c>
      <c r="F73" s="43"/>
      <c r="G73" s="43"/>
      <c r="H73" s="43"/>
      <c r="I73" s="43"/>
      <c r="J73" s="44"/>
    </row>
    <row r="74" ht="375">
      <c r="A74" s="35" t="s">
        <v>181</v>
      </c>
      <c r="B74" s="42"/>
      <c r="C74" s="43"/>
      <c r="D74" s="43"/>
      <c r="E74" s="37" t="s">
        <v>266</v>
      </c>
      <c r="F74" s="43"/>
      <c r="G74" s="43"/>
      <c r="H74" s="43"/>
      <c r="I74" s="43"/>
      <c r="J74" s="44"/>
    </row>
    <row r="75">
      <c r="A75" s="29" t="s">
        <v>168</v>
      </c>
      <c r="B75" s="30"/>
      <c r="C75" s="31" t="s">
        <v>455</v>
      </c>
      <c r="D75" s="32"/>
      <c r="E75" s="29" t="s">
        <v>456</v>
      </c>
      <c r="F75" s="32"/>
      <c r="G75" s="32"/>
      <c r="H75" s="32"/>
      <c r="I75" s="33">
        <f>SUMIFS(I76:I95,A76:A95,"P")</f>
        <v>0</v>
      </c>
      <c r="J75" s="34"/>
    </row>
    <row r="76">
      <c r="A76" s="35" t="s">
        <v>171</v>
      </c>
      <c r="B76" s="35">
        <v>17</v>
      </c>
      <c r="C76" s="36" t="s">
        <v>1892</v>
      </c>
      <c r="D76" s="35" t="s">
        <v>173</v>
      </c>
      <c r="E76" s="37" t="s">
        <v>1893</v>
      </c>
      <c r="F76" s="38" t="s">
        <v>1894</v>
      </c>
      <c r="G76" s="39">
        <v>33.600000000000001</v>
      </c>
      <c r="H76" s="40">
        <v>0</v>
      </c>
      <c r="I76" s="40">
        <f>ROUND(G76*H76,P4)</f>
        <v>0</v>
      </c>
      <c r="J76" s="38" t="s">
        <v>176</v>
      </c>
      <c r="O76" s="41">
        <f>I76*0.21</f>
        <v>0</v>
      </c>
      <c r="P76">
        <v>3</v>
      </c>
    </row>
    <row r="77" ht="30">
      <c r="A77" s="35" t="s">
        <v>177</v>
      </c>
      <c r="B77" s="42"/>
      <c r="C77" s="43"/>
      <c r="D77" s="43"/>
      <c r="E77" s="37" t="s">
        <v>1895</v>
      </c>
      <c r="F77" s="43"/>
      <c r="G77" s="43"/>
      <c r="H77" s="43"/>
      <c r="I77" s="43"/>
      <c r="J77" s="44"/>
    </row>
    <row r="78" ht="45">
      <c r="A78" s="35" t="s">
        <v>179</v>
      </c>
      <c r="B78" s="42"/>
      <c r="C78" s="43"/>
      <c r="D78" s="43"/>
      <c r="E78" s="45" t="s">
        <v>1896</v>
      </c>
      <c r="F78" s="43"/>
      <c r="G78" s="43"/>
      <c r="H78" s="43"/>
      <c r="I78" s="43"/>
      <c r="J78" s="44"/>
    </row>
    <row r="79" ht="90">
      <c r="A79" s="35" t="s">
        <v>181</v>
      </c>
      <c r="B79" s="42"/>
      <c r="C79" s="43"/>
      <c r="D79" s="43"/>
      <c r="E79" s="37" t="s">
        <v>1897</v>
      </c>
      <c r="F79" s="43"/>
      <c r="G79" s="43"/>
      <c r="H79" s="43"/>
      <c r="I79" s="43"/>
      <c r="J79" s="44"/>
    </row>
    <row r="80">
      <c r="A80" s="35" t="s">
        <v>171</v>
      </c>
      <c r="B80" s="35">
        <v>18</v>
      </c>
      <c r="C80" s="36" t="s">
        <v>1898</v>
      </c>
      <c r="D80" s="35" t="s">
        <v>173</v>
      </c>
      <c r="E80" s="37" t="s">
        <v>1899</v>
      </c>
      <c r="F80" s="38" t="s">
        <v>241</v>
      </c>
      <c r="G80" s="39">
        <v>6.694</v>
      </c>
      <c r="H80" s="40">
        <v>0</v>
      </c>
      <c r="I80" s="40">
        <f>ROUND(G80*H80,P4)</f>
        <v>0</v>
      </c>
      <c r="J80" s="38" t="s">
        <v>176</v>
      </c>
      <c r="O80" s="41">
        <f>I80*0.21</f>
        <v>0</v>
      </c>
      <c r="P80">
        <v>3</v>
      </c>
    </row>
    <row r="81" ht="75">
      <c r="A81" s="35" t="s">
        <v>177</v>
      </c>
      <c r="B81" s="42"/>
      <c r="C81" s="43"/>
      <c r="D81" s="43"/>
      <c r="E81" s="37" t="s">
        <v>1900</v>
      </c>
      <c r="F81" s="43"/>
      <c r="G81" s="43"/>
      <c r="H81" s="43"/>
      <c r="I81" s="43"/>
      <c r="J81" s="44"/>
    </row>
    <row r="82" ht="45">
      <c r="A82" s="35" t="s">
        <v>179</v>
      </c>
      <c r="B82" s="42"/>
      <c r="C82" s="43"/>
      <c r="D82" s="43"/>
      <c r="E82" s="45" t="s">
        <v>1901</v>
      </c>
      <c r="F82" s="43"/>
      <c r="G82" s="43"/>
      <c r="H82" s="43"/>
      <c r="I82" s="43"/>
      <c r="J82" s="44"/>
    </row>
    <row r="83" ht="409.5">
      <c r="A83" s="35" t="s">
        <v>181</v>
      </c>
      <c r="B83" s="42"/>
      <c r="C83" s="43"/>
      <c r="D83" s="43"/>
      <c r="E83" s="37" t="s">
        <v>1885</v>
      </c>
      <c r="F83" s="43"/>
      <c r="G83" s="43"/>
      <c r="H83" s="43"/>
      <c r="I83" s="43"/>
      <c r="J83" s="44"/>
    </row>
    <row r="84">
      <c r="A84" s="35" t="s">
        <v>171</v>
      </c>
      <c r="B84" s="35">
        <v>19</v>
      </c>
      <c r="C84" s="36" t="s">
        <v>1902</v>
      </c>
      <c r="D84" s="35" t="s">
        <v>173</v>
      </c>
      <c r="E84" s="37" t="s">
        <v>1903</v>
      </c>
      <c r="F84" s="38" t="s">
        <v>263</v>
      </c>
      <c r="G84" s="39">
        <v>1.171</v>
      </c>
      <c r="H84" s="40">
        <v>0</v>
      </c>
      <c r="I84" s="40">
        <f>ROUND(G84*H84,P4)</f>
        <v>0</v>
      </c>
      <c r="J84" s="38" t="s">
        <v>176</v>
      </c>
      <c r="O84" s="41">
        <f>I84*0.21</f>
        <v>0</v>
      </c>
      <c r="P84">
        <v>3</v>
      </c>
    </row>
    <row r="85">
      <c r="A85" s="35" t="s">
        <v>177</v>
      </c>
      <c r="B85" s="42"/>
      <c r="C85" s="43"/>
      <c r="D85" s="43"/>
      <c r="E85" s="37" t="s">
        <v>1904</v>
      </c>
      <c r="F85" s="43"/>
      <c r="G85" s="43"/>
      <c r="H85" s="43"/>
      <c r="I85" s="43"/>
      <c r="J85" s="44"/>
    </row>
    <row r="86">
      <c r="A86" s="35" t="s">
        <v>179</v>
      </c>
      <c r="B86" s="42"/>
      <c r="C86" s="43"/>
      <c r="D86" s="43"/>
      <c r="E86" s="45" t="s">
        <v>1905</v>
      </c>
      <c r="F86" s="43"/>
      <c r="G86" s="43"/>
      <c r="H86" s="43"/>
      <c r="I86" s="43"/>
      <c r="J86" s="44"/>
    </row>
    <row r="87" ht="375">
      <c r="A87" s="35" t="s">
        <v>181</v>
      </c>
      <c r="B87" s="42"/>
      <c r="C87" s="43"/>
      <c r="D87" s="43"/>
      <c r="E87" s="37" t="s">
        <v>1906</v>
      </c>
      <c r="F87" s="43"/>
      <c r="G87" s="43"/>
      <c r="H87" s="43"/>
      <c r="I87" s="43"/>
      <c r="J87" s="44"/>
    </row>
    <row r="88">
      <c r="A88" s="35" t="s">
        <v>171</v>
      </c>
      <c r="B88" s="35">
        <v>20</v>
      </c>
      <c r="C88" s="36" t="s">
        <v>1907</v>
      </c>
      <c r="D88" s="35" t="s">
        <v>173</v>
      </c>
      <c r="E88" s="37" t="s">
        <v>1908</v>
      </c>
      <c r="F88" s="38" t="s">
        <v>241</v>
      </c>
      <c r="G88" s="39">
        <v>26.795000000000002</v>
      </c>
      <c r="H88" s="40">
        <v>0</v>
      </c>
      <c r="I88" s="40">
        <f>ROUND(G88*H88,P4)</f>
        <v>0</v>
      </c>
      <c r="J88" s="38" t="s">
        <v>176</v>
      </c>
      <c r="O88" s="41">
        <f>I88*0.21</f>
        <v>0</v>
      </c>
      <c r="P88">
        <v>3</v>
      </c>
    </row>
    <row r="89">
      <c r="A89" s="35" t="s">
        <v>177</v>
      </c>
      <c r="B89" s="42"/>
      <c r="C89" s="43"/>
      <c r="D89" s="43"/>
      <c r="E89" s="37" t="s">
        <v>1909</v>
      </c>
      <c r="F89" s="43"/>
      <c r="G89" s="43"/>
      <c r="H89" s="43"/>
      <c r="I89" s="43"/>
      <c r="J89" s="44"/>
    </row>
    <row r="90" ht="60">
      <c r="A90" s="35" t="s">
        <v>179</v>
      </c>
      <c r="B90" s="42"/>
      <c r="C90" s="43"/>
      <c r="D90" s="43"/>
      <c r="E90" s="45" t="s">
        <v>1910</v>
      </c>
      <c r="F90" s="43"/>
      <c r="G90" s="43"/>
      <c r="H90" s="43"/>
      <c r="I90" s="43"/>
      <c r="J90" s="44"/>
    </row>
    <row r="91" ht="409.5">
      <c r="A91" s="35" t="s">
        <v>181</v>
      </c>
      <c r="B91" s="42"/>
      <c r="C91" s="43"/>
      <c r="D91" s="43"/>
      <c r="E91" s="37" t="s">
        <v>1885</v>
      </c>
      <c r="F91" s="43"/>
      <c r="G91" s="43"/>
      <c r="H91" s="43"/>
      <c r="I91" s="43"/>
      <c r="J91" s="44"/>
    </row>
    <row r="92">
      <c r="A92" s="35" t="s">
        <v>171</v>
      </c>
      <c r="B92" s="35">
        <v>21</v>
      </c>
      <c r="C92" s="36" t="s">
        <v>1911</v>
      </c>
      <c r="D92" s="35" t="s">
        <v>173</v>
      </c>
      <c r="E92" s="37" t="s">
        <v>1912</v>
      </c>
      <c r="F92" s="38" t="s">
        <v>263</v>
      </c>
      <c r="G92" s="39">
        <v>4.0190000000000001</v>
      </c>
      <c r="H92" s="40">
        <v>0</v>
      </c>
      <c r="I92" s="40">
        <f>ROUND(G92*H92,P4)</f>
        <v>0</v>
      </c>
      <c r="J92" s="38" t="s">
        <v>176</v>
      </c>
      <c r="O92" s="41">
        <f>I92*0.21</f>
        <v>0</v>
      </c>
      <c r="P92">
        <v>3</v>
      </c>
    </row>
    <row r="93" ht="30">
      <c r="A93" s="35" t="s">
        <v>177</v>
      </c>
      <c r="B93" s="42"/>
      <c r="C93" s="43"/>
      <c r="D93" s="43"/>
      <c r="E93" s="37" t="s">
        <v>1913</v>
      </c>
      <c r="F93" s="43"/>
      <c r="G93" s="43"/>
      <c r="H93" s="43"/>
      <c r="I93" s="43"/>
      <c r="J93" s="44"/>
    </row>
    <row r="94">
      <c r="A94" s="35" t="s">
        <v>179</v>
      </c>
      <c r="B94" s="42"/>
      <c r="C94" s="43"/>
      <c r="D94" s="43"/>
      <c r="E94" s="45" t="s">
        <v>1914</v>
      </c>
      <c r="F94" s="43"/>
      <c r="G94" s="43"/>
      <c r="H94" s="43"/>
      <c r="I94" s="43"/>
      <c r="J94" s="44"/>
    </row>
    <row r="95" ht="375">
      <c r="A95" s="35" t="s">
        <v>181</v>
      </c>
      <c r="B95" s="42"/>
      <c r="C95" s="43"/>
      <c r="D95" s="43"/>
      <c r="E95" s="37" t="s">
        <v>1906</v>
      </c>
      <c r="F95" s="43"/>
      <c r="G95" s="43"/>
      <c r="H95" s="43"/>
      <c r="I95" s="43"/>
      <c r="J95" s="44"/>
    </row>
    <row r="96">
      <c r="A96" s="29" t="s">
        <v>168</v>
      </c>
      <c r="B96" s="30"/>
      <c r="C96" s="31" t="s">
        <v>267</v>
      </c>
      <c r="D96" s="32"/>
      <c r="E96" s="29" t="s">
        <v>268</v>
      </c>
      <c r="F96" s="32"/>
      <c r="G96" s="32"/>
      <c r="H96" s="32"/>
      <c r="I96" s="33">
        <f>SUMIFS(I97:I136,A97:A136,"P")</f>
        <v>0</v>
      </c>
      <c r="J96" s="34"/>
    </row>
    <row r="97">
      <c r="A97" s="35" t="s">
        <v>171</v>
      </c>
      <c r="B97" s="35">
        <v>22</v>
      </c>
      <c r="C97" s="36" t="s">
        <v>1915</v>
      </c>
      <c r="D97" s="35" t="s">
        <v>173</v>
      </c>
      <c r="E97" s="37" t="s">
        <v>1916</v>
      </c>
      <c r="F97" s="38" t="s">
        <v>241</v>
      </c>
      <c r="G97" s="39">
        <v>129</v>
      </c>
      <c r="H97" s="40">
        <v>0</v>
      </c>
      <c r="I97" s="40">
        <f>ROUND(G97*H97,P4)</f>
        <v>0</v>
      </c>
      <c r="J97" s="38" t="s">
        <v>176</v>
      </c>
      <c r="O97" s="41">
        <f>I97*0.21</f>
        <v>0</v>
      </c>
      <c r="P97">
        <v>3</v>
      </c>
    </row>
    <row r="98" ht="30">
      <c r="A98" s="35" t="s">
        <v>177</v>
      </c>
      <c r="B98" s="42"/>
      <c r="C98" s="43"/>
      <c r="D98" s="43"/>
      <c r="E98" s="37" t="s">
        <v>1917</v>
      </c>
      <c r="F98" s="43"/>
      <c r="G98" s="43"/>
      <c r="H98" s="43"/>
      <c r="I98" s="43"/>
      <c r="J98" s="44"/>
    </row>
    <row r="99">
      <c r="A99" s="35" t="s">
        <v>179</v>
      </c>
      <c r="B99" s="42"/>
      <c r="C99" s="43"/>
      <c r="D99" s="43"/>
      <c r="E99" s="45" t="s">
        <v>1918</v>
      </c>
      <c r="F99" s="43"/>
      <c r="G99" s="43"/>
      <c r="H99" s="43"/>
      <c r="I99" s="43"/>
      <c r="J99" s="44"/>
    </row>
    <row r="100" ht="345">
      <c r="A100" s="35" t="s">
        <v>181</v>
      </c>
      <c r="B100" s="42"/>
      <c r="C100" s="43"/>
      <c r="D100" s="43"/>
      <c r="E100" s="37" t="s">
        <v>274</v>
      </c>
      <c r="F100" s="43"/>
      <c r="G100" s="43"/>
      <c r="H100" s="43"/>
      <c r="I100" s="43"/>
      <c r="J100" s="44"/>
    </row>
    <row r="101">
      <c r="A101" s="35" t="s">
        <v>171</v>
      </c>
      <c r="B101" s="35">
        <v>23</v>
      </c>
      <c r="C101" s="36" t="s">
        <v>1919</v>
      </c>
      <c r="D101" s="35" t="s">
        <v>173</v>
      </c>
      <c r="E101" s="37" t="s">
        <v>1920</v>
      </c>
      <c r="F101" s="38" t="s">
        <v>241</v>
      </c>
      <c r="G101" s="39">
        <v>2.903</v>
      </c>
      <c r="H101" s="40">
        <v>0</v>
      </c>
      <c r="I101" s="40">
        <f>ROUND(G101*H101,P4)</f>
        <v>0</v>
      </c>
      <c r="J101" s="38" t="s">
        <v>176</v>
      </c>
      <c r="O101" s="41">
        <f>I101*0.21</f>
        <v>0</v>
      </c>
      <c r="P101">
        <v>3</v>
      </c>
    </row>
    <row r="102" ht="30">
      <c r="A102" s="35" t="s">
        <v>177</v>
      </c>
      <c r="B102" s="42"/>
      <c r="C102" s="43"/>
      <c r="D102" s="43"/>
      <c r="E102" s="37" t="s">
        <v>1921</v>
      </c>
      <c r="F102" s="43"/>
      <c r="G102" s="43"/>
      <c r="H102" s="43"/>
      <c r="I102" s="43"/>
      <c r="J102" s="44"/>
    </row>
    <row r="103" ht="45">
      <c r="A103" s="35" t="s">
        <v>179</v>
      </c>
      <c r="B103" s="42"/>
      <c r="C103" s="43"/>
      <c r="D103" s="43"/>
      <c r="E103" s="45" t="s">
        <v>1922</v>
      </c>
      <c r="F103" s="43"/>
      <c r="G103" s="43"/>
      <c r="H103" s="43"/>
      <c r="I103" s="43"/>
      <c r="J103" s="44"/>
    </row>
    <row r="104" ht="345">
      <c r="A104" s="35" t="s">
        <v>181</v>
      </c>
      <c r="B104" s="42"/>
      <c r="C104" s="43"/>
      <c r="D104" s="43"/>
      <c r="E104" s="37" t="s">
        <v>274</v>
      </c>
      <c r="F104" s="43"/>
      <c r="G104" s="43"/>
      <c r="H104" s="43"/>
      <c r="I104" s="43"/>
      <c r="J104" s="44"/>
    </row>
    <row r="105">
      <c r="A105" s="35" t="s">
        <v>171</v>
      </c>
      <c r="B105" s="35">
        <v>24</v>
      </c>
      <c r="C105" s="36" t="s">
        <v>1923</v>
      </c>
      <c r="D105" s="35" t="s">
        <v>173</v>
      </c>
      <c r="E105" s="37" t="s">
        <v>1924</v>
      </c>
      <c r="F105" s="38" t="s">
        <v>241</v>
      </c>
      <c r="G105" s="39">
        <v>25.199999999999999</v>
      </c>
      <c r="H105" s="40">
        <v>0</v>
      </c>
      <c r="I105" s="40">
        <f>ROUND(G105*H105,P4)</f>
        <v>0</v>
      </c>
      <c r="J105" s="38" t="s">
        <v>176</v>
      </c>
      <c r="O105" s="41">
        <f>I105*0.21</f>
        <v>0</v>
      </c>
      <c r="P105">
        <v>3</v>
      </c>
    </row>
    <row r="106">
      <c r="A106" s="35" t="s">
        <v>177</v>
      </c>
      <c r="B106" s="42"/>
      <c r="C106" s="43"/>
      <c r="D106" s="43"/>
      <c r="E106" s="37" t="s">
        <v>1925</v>
      </c>
      <c r="F106" s="43"/>
      <c r="G106" s="43"/>
      <c r="H106" s="43"/>
      <c r="I106" s="43"/>
      <c r="J106" s="44"/>
    </row>
    <row r="107" ht="45">
      <c r="A107" s="35" t="s">
        <v>179</v>
      </c>
      <c r="B107" s="42"/>
      <c r="C107" s="43"/>
      <c r="D107" s="43"/>
      <c r="E107" s="45" t="s">
        <v>1926</v>
      </c>
      <c r="F107" s="43"/>
      <c r="G107" s="43"/>
      <c r="H107" s="43"/>
      <c r="I107" s="43"/>
      <c r="J107" s="44"/>
    </row>
    <row r="108" ht="409.5">
      <c r="A108" s="35" t="s">
        <v>181</v>
      </c>
      <c r="B108" s="42"/>
      <c r="C108" s="43"/>
      <c r="D108" s="43"/>
      <c r="E108" s="37" t="s">
        <v>279</v>
      </c>
      <c r="F108" s="43"/>
      <c r="G108" s="43"/>
      <c r="H108" s="43"/>
      <c r="I108" s="43"/>
      <c r="J108" s="44"/>
    </row>
    <row r="109">
      <c r="A109" s="35" t="s">
        <v>171</v>
      </c>
      <c r="B109" s="35">
        <v>25</v>
      </c>
      <c r="C109" s="36" t="s">
        <v>275</v>
      </c>
      <c r="D109" s="35" t="s">
        <v>173</v>
      </c>
      <c r="E109" s="37" t="s">
        <v>276</v>
      </c>
      <c r="F109" s="38" t="s">
        <v>241</v>
      </c>
      <c r="G109" s="39">
        <v>8.6940000000000008</v>
      </c>
      <c r="H109" s="40">
        <v>0</v>
      </c>
      <c r="I109" s="40">
        <f>ROUND(G109*H109,P4)</f>
        <v>0</v>
      </c>
      <c r="J109" s="38" t="s">
        <v>176</v>
      </c>
      <c r="O109" s="41">
        <f>I109*0.21</f>
        <v>0</v>
      </c>
      <c r="P109">
        <v>3</v>
      </c>
    </row>
    <row r="110">
      <c r="A110" s="35" t="s">
        <v>177</v>
      </c>
      <c r="B110" s="42"/>
      <c r="C110" s="43"/>
      <c r="D110" s="43"/>
      <c r="E110" s="37" t="s">
        <v>1927</v>
      </c>
      <c r="F110" s="43"/>
      <c r="G110" s="43"/>
      <c r="H110" s="43"/>
      <c r="I110" s="43"/>
      <c r="J110" s="44"/>
    </row>
    <row r="111">
      <c r="A111" s="35" t="s">
        <v>179</v>
      </c>
      <c r="B111" s="42"/>
      <c r="C111" s="43"/>
      <c r="D111" s="43"/>
      <c r="E111" s="45" t="s">
        <v>1928</v>
      </c>
      <c r="F111" s="43"/>
      <c r="G111" s="43"/>
      <c r="H111" s="43"/>
      <c r="I111" s="43"/>
      <c r="J111" s="44"/>
    </row>
    <row r="112" ht="409.5">
      <c r="A112" s="35" t="s">
        <v>181</v>
      </c>
      <c r="B112" s="42"/>
      <c r="C112" s="43"/>
      <c r="D112" s="43"/>
      <c r="E112" s="37" t="s">
        <v>279</v>
      </c>
      <c r="F112" s="43"/>
      <c r="G112" s="43"/>
      <c r="H112" s="43"/>
      <c r="I112" s="43"/>
      <c r="J112" s="44"/>
    </row>
    <row r="113">
      <c r="A113" s="35" t="s">
        <v>171</v>
      </c>
      <c r="B113" s="35">
        <v>26</v>
      </c>
      <c r="C113" s="36" t="s">
        <v>1929</v>
      </c>
      <c r="D113" s="35" t="s">
        <v>173</v>
      </c>
      <c r="E113" s="37" t="s">
        <v>1930</v>
      </c>
      <c r="F113" s="38" t="s">
        <v>241</v>
      </c>
      <c r="G113" s="39">
        <v>4.0339999999999998</v>
      </c>
      <c r="H113" s="40">
        <v>0</v>
      </c>
      <c r="I113" s="40">
        <f>ROUND(G113*H113,P4)</f>
        <v>0</v>
      </c>
      <c r="J113" s="38" t="s">
        <v>176</v>
      </c>
      <c r="O113" s="41">
        <f>I113*0.21</f>
        <v>0</v>
      </c>
      <c r="P113">
        <v>3</v>
      </c>
    </row>
    <row r="114" ht="30">
      <c r="A114" s="35" t="s">
        <v>177</v>
      </c>
      <c r="B114" s="42"/>
      <c r="C114" s="43"/>
      <c r="D114" s="43"/>
      <c r="E114" s="37" t="s">
        <v>1931</v>
      </c>
      <c r="F114" s="43"/>
      <c r="G114" s="43"/>
      <c r="H114" s="43"/>
      <c r="I114" s="43"/>
      <c r="J114" s="44"/>
    </row>
    <row r="115" ht="75">
      <c r="A115" s="35" t="s">
        <v>179</v>
      </c>
      <c r="B115" s="42"/>
      <c r="C115" s="43"/>
      <c r="D115" s="43"/>
      <c r="E115" s="45" t="s">
        <v>1932</v>
      </c>
      <c r="F115" s="43"/>
      <c r="G115" s="43"/>
      <c r="H115" s="43"/>
      <c r="I115" s="43"/>
      <c r="J115" s="44"/>
    </row>
    <row r="116" ht="409.5">
      <c r="A116" s="35" t="s">
        <v>181</v>
      </c>
      <c r="B116" s="42"/>
      <c r="C116" s="43"/>
      <c r="D116" s="43"/>
      <c r="E116" s="37" t="s">
        <v>279</v>
      </c>
      <c r="F116" s="43"/>
      <c r="G116" s="43"/>
      <c r="H116" s="43"/>
      <c r="I116" s="43"/>
      <c r="J116" s="44"/>
    </row>
    <row r="117">
      <c r="A117" s="35" t="s">
        <v>171</v>
      </c>
      <c r="B117" s="35">
        <v>27</v>
      </c>
      <c r="C117" s="36" t="s">
        <v>282</v>
      </c>
      <c r="D117" s="35"/>
      <c r="E117" s="37" t="s">
        <v>283</v>
      </c>
      <c r="F117" s="38" t="s">
        <v>241</v>
      </c>
      <c r="G117" s="39">
        <v>50.399999999999999</v>
      </c>
      <c r="H117" s="40">
        <v>0</v>
      </c>
      <c r="I117" s="40">
        <f>ROUND(G117*H117,P4)</f>
        <v>0</v>
      </c>
      <c r="J117" s="38" t="s">
        <v>176</v>
      </c>
      <c r="O117" s="41">
        <f>I117*0.21</f>
        <v>0</v>
      </c>
      <c r="P117">
        <v>3</v>
      </c>
    </row>
    <row r="118" ht="30">
      <c r="A118" s="35" t="s">
        <v>177</v>
      </c>
      <c r="B118" s="42"/>
      <c r="C118" s="43"/>
      <c r="D118" s="43"/>
      <c r="E118" s="37" t="s">
        <v>1933</v>
      </c>
      <c r="F118" s="43"/>
      <c r="G118" s="43"/>
      <c r="H118" s="43"/>
      <c r="I118" s="43"/>
      <c r="J118" s="44"/>
    </row>
    <row r="119" ht="45">
      <c r="A119" s="35" t="s">
        <v>179</v>
      </c>
      <c r="B119" s="42"/>
      <c r="C119" s="43"/>
      <c r="D119" s="43"/>
      <c r="E119" s="45" t="s">
        <v>1934</v>
      </c>
      <c r="F119" s="43"/>
      <c r="G119" s="43"/>
      <c r="H119" s="43"/>
      <c r="I119" s="43"/>
      <c r="J119" s="44"/>
    </row>
    <row r="120" ht="105">
      <c r="A120" s="35" t="s">
        <v>181</v>
      </c>
      <c r="B120" s="42"/>
      <c r="C120" s="43"/>
      <c r="D120" s="43"/>
      <c r="E120" s="37" t="s">
        <v>286</v>
      </c>
      <c r="F120" s="43"/>
      <c r="G120" s="43"/>
      <c r="H120" s="43"/>
      <c r="I120" s="43"/>
      <c r="J120" s="44"/>
    </row>
    <row r="121">
      <c r="A121" s="35" t="s">
        <v>171</v>
      </c>
      <c r="B121" s="35">
        <v>28</v>
      </c>
      <c r="C121" s="36" t="s">
        <v>1935</v>
      </c>
      <c r="D121" s="35" t="s">
        <v>173</v>
      </c>
      <c r="E121" s="37" t="s">
        <v>1936</v>
      </c>
      <c r="F121" s="38" t="s">
        <v>241</v>
      </c>
      <c r="G121" s="39">
        <v>13.5</v>
      </c>
      <c r="H121" s="40">
        <v>0</v>
      </c>
      <c r="I121" s="40">
        <f>ROUND(G121*H121,P4)</f>
        <v>0</v>
      </c>
      <c r="J121" s="38" t="s">
        <v>176</v>
      </c>
      <c r="O121" s="41">
        <f>I121*0.21</f>
        <v>0</v>
      </c>
      <c r="P121">
        <v>3</v>
      </c>
    </row>
    <row r="122" ht="30">
      <c r="A122" s="35" t="s">
        <v>177</v>
      </c>
      <c r="B122" s="42"/>
      <c r="C122" s="43"/>
      <c r="D122" s="43"/>
      <c r="E122" s="37" t="s">
        <v>1937</v>
      </c>
      <c r="F122" s="43"/>
      <c r="G122" s="43"/>
      <c r="H122" s="43"/>
      <c r="I122" s="43"/>
      <c r="J122" s="44"/>
    </row>
    <row r="123">
      <c r="A123" s="35" t="s">
        <v>179</v>
      </c>
      <c r="B123" s="42"/>
      <c r="C123" s="43"/>
      <c r="D123" s="43"/>
      <c r="E123" s="45" t="s">
        <v>1938</v>
      </c>
      <c r="F123" s="43"/>
      <c r="G123" s="43"/>
      <c r="H123" s="43"/>
      <c r="I123" s="43"/>
      <c r="J123" s="44"/>
    </row>
    <row r="124" ht="409.5">
      <c r="A124" s="35" t="s">
        <v>181</v>
      </c>
      <c r="B124" s="42"/>
      <c r="C124" s="43"/>
      <c r="D124" s="43"/>
      <c r="E124" s="37" t="s">
        <v>1939</v>
      </c>
      <c r="F124" s="43"/>
      <c r="G124" s="43"/>
      <c r="H124" s="43"/>
      <c r="I124" s="43"/>
      <c r="J124" s="44"/>
    </row>
    <row r="125">
      <c r="A125" s="35" t="s">
        <v>171</v>
      </c>
      <c r="B125" s="35">
        <v>29</v>
      </c>
      <c r="C125" s="36" t="s">
        <v>1940</v>
      </c>
      <c r="D125" s="35" t="s">
        <v>173</v>
      </c>
      <c r="E125" s="37" t="s">
        <v>1941</v>
      </c>
      <c r="F125" s="38" t="s">
        <v>241</v>
      </c>
      <c r="G125" s="39">
        <v>1.6000000000000001</v>
      </c>
      <c r="H125" s="40">
        <v>0</v>
      </c>
      <c r="I125" s="40">
        <f>ROUND(G125*H125,P4)</f>
        <v>0</v>
      </c>
      <c r="J125" s="38" t="s">
        <v>176</v>
      </c>
      <c r="O125" s="41">
        <f>I125*0.21</f>
        <v>0</v>
      </c>
      <c r="P125">
        <v>3</v>
      </c>
    </row>
    <row r="126" ht="30">
      <c r="A126" s="35" t="s">
        <v>177</v>
      </c>
      <c r="B126" s="42"/>
      <c r="C126" s="43"/>
      <c r="D126" s="43"/>
      <c r="E126" s="37" t="s">
        <v>1942</v>
      </c>
      <c r="F126" s="43"/>
      <c r="G126" s="43"/>
      <c r="H126" s="43"/>
      <c r="I126" s="43"/>
      <c r="J126" s="44"/>
    </row>
    <row r="127" ht="45">
      <c r="A127" s="35" t="s">
        <v>179</v>
      </c>
      <c r="B127" s="42"/>
      <c r="C127" s="43"/>
      <c r="D127" s="43"/>
      <c r="E127" s="45" t="s">
        <v>1943</v>
      </c>
      <c r="F127" s="43"/>
      <c r="G127" s="43"/>
      <c r="H127" s="43"/>
      <c r="I127" s="43"/>
      <c r="J127" s="44"/>
    </row>
    <row r="128" ht="390">
      <c r="A128" s="35" t="s">
        <v>181</v>
      </c>
      <c r="B128" s="42"/>
      <c r="C128" s="43"/>
      <c r="D128" s="43"/>
      <c r="E128" s="37" t="s">
        <v>1944</v>
      </c>
      <c r="F128" s="43"/>
      <c r="G128" s="43"/>
      <c r="H128" s="43"/>
      <c r="I128" s="43"/>
      <c r="J128" s="44"/>
    </row>
    <row r="129">
      <c r="A129" s="35" t="s">
        <v>171</v>
      </c>
      <c r="B129" s="35">
        <v>30</v>
      </c>
      <c r="C129" s="36" t="s">
        <v>1945</v>
      </c>
      <c r="D129" s="35" t="s">
        <v>173</v>
      </c>
      <c r="E129" s="37" t="s">
        <v>1946</v>
      </c>
      <c r="F129" s="38" t="s">
        <v>241</v>
      </c>
      <c r="G129" s="39">
        <v>7.875</v>
      </c>
      <c r="H129" s="40">
        <v>0</v>
      </c>
      <c r="I129" s="40">
        <f>ROUND(G129*H129,P4)</f>
        <v>0</v>
      </c>
      <c r="J129" s="38" t="s">
        <v>176</v>
      </c>
      <c r="O129" s="41">
        <f>I129*0.21</f>
        <v>0</v>
      </c>
      <c r="P129">
        <v>3</v>
      </c>
    </row>
    <row r="130">
      <c r="A130" s="35" t="s">
        <v>177</v>
      </c>
      <c r="B130" s="42"/>
      <c r="C130" s="43"/>
      <c r="D130" s="43"/>
      <c r="E130" s="37" t="s">
        <v>1947</v>
      </c>
      <c r="F130" s="43"/>
      <c r="G130" s="43"/>
      <c r="H130" s="43"/>
      <c r="I130" s="43"/>
      <c r="J130" s="44"/>
    </row>
    <row r="131">
      <c r="A131" s="35" t="s">
        <v>179</v>
      </c>
      <c r="B131" s="42"/>
      <c r="C131" s="43"/>
      <c r="D131" s="43"/>
      <c r="E131" s="45" t="s">
        <v>1948</v>
      </c>
      <c r="F131" s="43"/>
      <c r="G131" s="43"/>
      <c r="H131" s="43"/>
      <c r="I131" s="43"/>
      <c r="J131" s="44"/>
    </row>
    <row r="132" ht="390">
      <c r="A132" s="35" t="s">
        <v>181</v>
      </c>
      <c r="B132" s="42"/>
      <c r="C132" s="43"/>
      <c r="D132" s="43"/>
      <c r="E132" s="37" t="s">
        <v>1944</v>
      </c>
      <c r="F132" s="43"/>
      <c r="G132" s="43"/>
      <c r="H132" s="43"/>
      <c r="I132" s="43"/>
      <c r="J132" s="44"/>
    </row>
    <row r="133">
      <c r="A133" s="35" t="s">
        <v>171</v>
      </c>
      <c r="B133" s="35">
        <v>31</v>
      </c>
      <c r="C133" s="36" t="s">
        <v>287</v>
      </c>
      <c r="D133" s="35" t="s">
        <v>173</v>
      </c>
      <c r="E133" s="37" t="s">
        <v>288</v>
      </c>
      <c r="F133" s="38" t="s">
        <v>241</v>
      </c>
      <c r="G133" s="39">
        <v>3.4420000000000002</v>
      </c>
      <c r="H133" s="40">
        <v>0</v>
      </c>
      <c r="I133" s="40">
        <f>ROUND(G133*H133,P4)</f>
        <v>0</v>
      </c>
      <c r="J133" s="38" t="s">
        <v>176</v>
      </c>
      <c r="O133" s="41">
        <f>I133*0.21</f>
        <v>0</v>
      </c>
      <c r="P133">
        <v>3</v>
      </c>
    </row>
    <row r="134" ht="30">
      <c r="A134" s="35" t="s">
        <v>177</v>
      </c>
      <c r="B134" s="42"/>
      <c r="C134" s="43"/>
      <c r="D134" s="43"/>
      <c r="E134" s="37" t="s">
        <v>1949</v>
      </c>
      <c r="F134" s="43"/>
      <c r="G134" s="43"/>
      <c r="H134" s="43"/>
      <c r="I134" s="43"/>
      <c r="J134" s="44"/>
    </row>
    <row r="135" ht="45">
      <c r="A135" s="35" t="s">
        <v>179</v>
      </c>
      <c r="B135" s="42"/>
      <c r="C135" s="43"/>
      <c r="D135" s="43"/>
      <c r="E135" s="45" t="s">
        <v>1950</v>
      </c>
      <c r="F135" s="43"/>
      <c r="G135" s="43"/>
      <c r="H135" s="43"/>
      <c r="I135" s="43"/>
      <c r="J135" s="44"/>
    </row>
    <row r="136" ht="150">
      <c r="A136" s="35" t="s">
        <v>181</v>
      </c>
      <c r="B136" s="42"/>
      <c r="C136" s="43"/>
      <c r="D136" s="43"/>
      <c r="E136" s="37" t="s">
        <v>291</v>
      </c>
      <c r="F136" s="43"/>
      <c r="G136" s="43"/>
      <c r="H136" s="43"/>
      <c r="I136" s="43"/>
      <c r="J136" s="44"/>
    </row>
    <row r="137">
      <c r="A137" s="29" t="s">
        <v>168</v>
      </c>
      <c r="B137" s="30"/>
      <c r="C137" s="31" t="s">
        <v>1951</v>
      </c>
      <c r="D137" s="32"/>
      <c r="E137" s="29" t="s">
        <v>1952</v>
      </c>
      <c r="F137" s="32"/>
      <c r="G137" s="32"/>
      <c r="H137" s="32"/>
      <c r="I137" s="33">
        <f>SUMIFS(I138:I145,A138:A145,"P")</f>
        <v>0</v>
      </c>
      <c r="J137" s="34"/>
    </row>
    <row r="138">
      <c r="A138" s="35" t="s">
        <v>171</v>
      </c>
      <c r="B138" s="35">
        <v>32</v>
      </c>
      <c r="C138" s="36" t="s">
        <v>1953</v>
      </c>
      <c r="D138" s="35" t="s">
        <v>173</v>
      </c>
      <c r="E138" s="37" t="s">
        <v>1954</v>
      </c>
      <c r="F138" s="38" t="s">
        <v>303</v>
      </c>
      <c r="G138" s="39">
        <v>18.609999999999999</v>
      </c>
      <c r="H138" s="40">
        <v>0</v>
      </c>
      <c r="I138" s="40">
        <f>ROUND(G138*H138,P4)</f>
        <v>0</v>
      </c>
      <c r="J138" s="38" t="s">
        <v>176</v>
      </c>
      <c r="O138" s="41">
        <f>I138*0.21</f>
        <v>0</v>
      </c>
      <c r="P138">
        <v>3</v>
      </c>
    </row>
    <row r="139">
      <c r="A139" s="35" t="s">
        <v>177</v>
      </c>
      <c r="B139" s="42"/>
      <c r="C139" s="43"/>
      <c r="D139" s="43"/>
      <c r="E139" s="37" t="s">
        <v>1955</v>
      </c>
      <c r="F139" s="43"/>
      <c r="G139" s="43"/>
      <c r="H139" s="43"/>
      <c r="I139" s="43"/>
      <c r="J139" s="44"/>
    </row>
    <row r="140" ht="45">
      <c r="A140" s="35" t="s">
        <v>179</v>
      </c>
      <c r="B140" s="42"/>
      <c r="C140" s="43"/>
      <c r="D140" s="43"/>
      <c r="E140" s="45" t="s">
        <v>1956</v>
      </c>
      <c r="F140" s="43"/>
      <c r="G140" s="43"/>
      <c r="H140" s="43"/>
      <c r="I140" s="43"/>
      <c r="J140" s="44"/>
    </row>
    <row r="141" ht="60">
      <c r="A141" s="35" t="s">
        <v>181</v>
      </c>
      <c r="B141" s="42"/>
      <c r="C141" s="43"/>
      <c r="D141" s="43"/>
      <c r="E141" s="37" t="s">
        <v>1957</v>
      </c>
      <c r="F141" s="43"/>
      <c r="G141" s="43"/>
      <c r="H141" s="43"/>
      <c r="I141" s="43"/>
      <c r="J141" s="44"/>
    </row>
    <row r="142">
      <c r="A142" s="35" t="s">
        <v>171</v>
      </c>
      <c r="B142" s="35">
        <v>33</v>
      </c>
      <c r="C142" s="36" t="s">
        <v>1958</v>
      </c>
      <c r="D142" s="35" t="s">
        <v>173</v>
      </c>
      <c r="E142" s="37" t="s">
        <v>1959</v>
      </c>
      <c r="F142" s="38" t="s">
        <v>303</v>
      </c>
      <c r="G142" s="39">
        <v>2.7000000000000002</v>
      </c>
      <c r="H142" s="40">
        <v>0</v>
      </c>
      <c r="I142" s="40">
        <f>ROUND(G142*H142,P4)</f>
        <v>0</v>
      </c>
      <c r="J142" s="38" t="s">
        <v>176</v>
      </c>
      <c r="O142" s="41">
        <f>I142*0.21</f>
        <v>0</v>
      </c>
      <c r="P142">
        <v>3</v>
      </c>
    </row>
    <row r="143" ht="30">
      <c r="A143" s="35" t="s">
        <v>177</v>
      </c>
      <c r="B143" s="42"/>
      <c r="C143" s="43"/>
      <c r="D143" s="43"/>
      <c r="E143" s="37" t="s">
        <v>1960</v>
      </c>
      <c r="F143" s="43"/>
      <c r="G143" s="43"/>
      <c r="H143" s="43"/>
      <c r="I143" s="43"/>
      <c r="J143" s="44"/>
    </row>
    <row r="144">
      <c r="A144" s="35" t="s">
        <v>179</v>
      </c>
      <c r="B144" s="42"/>
      <c r="C144" s="43"/>
      <c r="D144" s="43"/>
      <c r="E144" s="45" t="s">
        <v>1961</v>
      </c>
      <c r="F144" s="43"/>
      <c r="G144" s="43"/>
      <c r="H144" s="43"/>
      <c r="I144" s="43"/>
      <c r="J144" s="44"/>
    </row>
    <row r="145" ht="120">
      <c r="A145" s="35" t="s">
        <v>181</v>
      </c>
      <c r="B145" s="42"/>
      <c r="C145" s="43"/>
      <c r="D145" s="43"/>
      <c r="E145" s="37" t="s">
        <v>1962</v>
      </c>
      <c r="F145" s="43"/>
      <c r="G145" s="43"/>
      <c r="H145" s="43"/>
      <c r="I145" s="43"/>
      <c r="J145" s="44"/>
    </row>
    <row r="146">
      <c r="A146" s="29" t="s">
        <v>168</v>
      </c>
      <c r="B146" s="30"/>
      <c r="C146" s="31" t="s">
        <v>299</v>
      </c>
      <c r="D146" s="32"/>
      <c r="E146" s="29" t="s">
        <v>300</v>
      </c>
      <c r="F146" s="32"/>
      <c r="G146" s="32"/>
      <c r="H146" s="32"/>
      <c r="I146" s="33">
        <f>SUMIFS(I147:I170,A147:A170,"P")</f>
        <v>0</v>
      </c>
      <c r="J146" s="34"/>
    </row>
    <row r="147" ht="30">
      <c r="A147" s="35" t="s">
        <v>171</v>
      </c>
      <c r="B147" s="35">
        <v>34</v>
      </c>
      <c r="C147" s="36" t="s">
        <v>1963</v>
      </c>
      <c r="D147" s="35" t="s">
        <v>173</v>
      </c>
      <c r="E147" s="37" t="s">
        <v>1964</v>
      </c>
      <c r="F147" s="38" t="s">
        <v>303</v>
      </c>
      <c r="G147" s="39">
        <v>70.099999999999994</v>
      </c>
      <c r="H147" s="40">
        <v>0</v>
      </c>
      <c r="I147" s="40">
        <f>ROUND(G147*H147,P4)</f>
        <v>0</v>
      </c>
      <c r="J147" s="38" t="s">
        <v>176</v>
      </c>
      <c r="O147" s="41">
        <f>I147*0.21</f>
        <v>0</v>
      </c>
      <c r="P147">
        <v>3</v>
      </c>
    </row>
    <row r="148">
      <c r="A148" s="35" t="s">
        <v>177</v>
      </c>
      <c r="B148" s="42"/>
      <c r="C148" s="43"/>
      <c r="D148" s="43"/>
      <c r="E148" s="37" t="s">
        <v>1965</v>
      </c>
      <c r="F148" s="43"/>
      <c r="G148" s="43"/>
      <c r="H148" s="43"/>
      <c r="I148" s="43"/>
      <c r="J148" s="44"/>
    </row>
    <row r="149" ht="45">
      <c r="A149" s="35" t="s">
        <v>179</v>
      </c>
      <c r="B149" s="42"/>
      <c r="C149" s="43"/>
      <c r="D149" s="43"/>
      <c r="E149" s="45" t="s">
        <v>1966</v>
      </c>
      <c r="F149" s="43"/>
      <c r="G149" s="43"/>
      <c r="H149" s="43"/>
      <c r="I149" s="43"/>
      <c r="J149" s="44"/>
    </row>
    <row r="150" ht="285">
      <c r="A150" s="35" t="s">
        <v>181</v>
      </c>
      <c r="B150" s="42"/>
      <c r="C150" s="43"/>
      <c r="D150" s="43"/>
      <c r="E150" s="37" t="s">
        <v>306</v>
      </c>
      <c r="F150" s="43"/>
      <c r="G150" s="43"/>
      <c r="H150" s="43"/>
      <c r="I150" s="43"/>
      <c r="J150" s="44"/>
    </row>
    <row r="151">
      <c r="A151" s="35" t="s">
        <v>171</v>
      </c>
      <c r="B151" s="35">
        <v>35</v>
      </c>
      <c r="C151" s="36" t="s">
        <v>1967</v>
      </c>
      <c r="D151" s="35" t="s">
        <v>173</v>
      </c>
      <c r="E151" s="37" t="s">
        <v>1968</v>
      </c>
      <c r="F151" s="38" t="s">
        <v>303</v>
      </c>
      <c r="G151" s="39">
        <v>168</v>
      </c>
      <c r="H151" s="40">
        <v>0</v>
      </c>
      <c r="I151" s="40">
        <f>ROUND(G151*H151,P4)</f>
        <v>0</v>
      </c>
      <c r="J151" s="38" t="s">
        <v>176</v>
      </c>
      <c r="O151" s="41">
        <f>I151*0.21</f>
        <v>0</v>
      </c>
      <c r="P151">
        <v>3</v>
      </c>
    </row>
    <row r="152" ht="30">
      <c r="A152" s="35" t="s">
        <v>177</v>
      </c>
      <c r="B152" s="42"/>
      <c r="C152" s="43"/>
      <c r="D152" s="43"/>
      <c r="E152" s="37" t="s">
        <v>1969</v>
      </c>
      <c r="F152" s="43"/>
      <c r="G152" s="43"/>
      <c r="H152" s="43"/>
      <c r="I152" s="43"/>
      <c r="J152" s="44"/>
    </row>
    <row r="153" ht="45">
      <c r="A153" s="35" t="s">
        <v>179</v>
      </c>
      <c r="B153" s="42"/>
      <c r="C153" s="43"/>
      <c r="D153" s="43"/>
      <c r="E153" s="45" t="s">
        <v>1970</v>
      </c>
      <c r="F153" s="43"/>
      <c r="G153" s="43"/>
      <c r="H153" s="43"/>
      <c r="I153" s="43"/>
      <c r="J153" s="44"/>
    </row>
    <row r="154" ht="285">
      <c r="A154" s="35" t="s">
        <v>181</v>
      </c>
      <c r="B154" s="42"/>
      <c r="C154" s="43"/>
      <c r="D154" s="43"/>
      <c r="E154" s="37" t="s">
        <v>306</v>
      </c>
      <c r="F154" s="43"/>
      <c r="G154" s="43"/>
      <c r="H154" s="43"/>
      <c r="I154" s="43"/>
      <c r="J154" s="44"/>
    </row>
    <row r="155">
      <c r="A155" s="35" t="s">
        <v>171</v>
      </c>
      <c r="B155" s="35">
        <v>36</v>
      </c>
      <c r="C155" s="36" t="s">
        <v>1971</v>
      </c>
      <c r="D155" s="35" t="s">
        <v>173</v>
      </c>
      <c r="E155" s="37" t="s">
        <v>1972</v>
      </c>
      <c r="F155" s="38" t="s">
        <v>303</v>
      </c>
      <c r="G155" s="39">
        <v>505.5</v>
      </c>
      <c r="H155" s="40">
        <v>0</v>
      </c>
      <c r="I155" s="40">
        <f>ROUND(G155*H155,P4)</f>
        <v>0</v>
      </c>
      <c r="J155" s="38" t="s">
        <v>176</v>
      </c>
      <c r="O155" s="41">
        <f>I155*0.21</f>
        <v>0</v>
      </c>
      <c r="P155">
        <v>3</v>
      </c>
    </row>
    <row r="156" ht="30">
      <c r="A156" s="35" t="s">
        <v>177</v>
      </c>
      <c r="B156" s="42"/>
      <c r="C156" s="43"/>
      <c r="D156" s="43"/>
      <c r="E156" s="37" t="s">
        <v>1973</v>
      </c>
      <c r="F156" s="43"/>
      <c r="G156" s="43"/>
      <c r="H156" s="43"/>
      <c r="I156" s="43"/>
      <c r="J156" s="44"/>
    </row>
    <row r="157" ht="45">
      <c r="A157" s="35" t="s">
        <v>179</v>
      </c>
      <c r="B157" s="42"/>
      <c r="C157" s="43"/>
      <c r="D157" s="43"/>
      <c r="E157" s="45" t="s">
        <v>1974</v>
      </c>
      <c r="F157" s="43"/>
      <c r="G157" s="43"/>
      <c r="H157" s="43"/>
      <c r="I157" s="43"/>
      <c r="J157" s="44"/>
    </row>
    <row r="158" ht="300">
      <c r="A158" s="35" t="s">
        <v>181</v>
      </c>
      <c r="B158" s="42"/>
      <c r="C158" s="43"/>
      <c r="D158" s="43"/>
      <c r="E158" s="37" t="s">
        <v>1975</v>
      </c>
      <c r="F158" s="43"/>
      <c r="G158" s="43"/>
      <c r="H158" s="43"/>
      <c r="I158" s="43"/>
      <c r="J158" s="44"/>
    </row>
    <row r="159">
      <c r="A159" s="35" t="s">
        <v>171</v>
      </c>
      <c r="B159" s="35">
        <v>37</v>
      </c>
      <c r="C159" s="36" t="s">
        <v>307</v>
      </c>
      <c r="D159" s="35" t="s">
        <v>173</v>
      </c>
      <c r="E159" s="37" t="s">
        <v>308</v>
      </c>
      <c r="F159" s="38" t="s">
        <v>303</v>
      </c>
      <c r="G159" s="39">
        <v>1031.5</v>
      </c>
      <c r="H159" s="40">
        <v>0</v>
      </c>
      <c r="I159" s="40">
        <f>ROUND(G159*H159,P4)</f>
        <v>0</v>
      </c>
      <c r="J159" s="38" t="s">
        <v>176</v>
      </c>
      <c r="O159" s="41">
        <f>I159*0.21</f>
        <v>0</v>
      </c>
      <c r="P159">
        <v>3</v>
      </c>
    </row>
    <row r="160" ht="30">
      <c r="A160" s="35" t="s">
        <v>177</v>
      </c>
      <c r="B160" s="42"/>
      <c r="C160" s="43"/>
      <c r="D160" s="43"/>
      <c r="E160" s="37" t="s">
        <v>1976</v>
      </c>
      <c r="F160" s="43"/>
      <c r="G160" s="43"/>
      <c r="H160" s="43"/>
      <c r="I160" s="43"/>
      <c r="J160" s="44"/>
    </row>
    <row r="161" ht="90">
      <c r="A161" s="35" t="s">
        <v>179</v>
      </c>
      <c r="B161" s="42"/>
      <c r="C161" s="43"/>
      <c r="D161" s="43"/>
      <c r="E161" s="45" t="s">
        <v>1977</v>
      </c>
      <c r="F161" s="43"/>
      <c r="G161" s="43"/>
      <c r="H161" s="43"/>
      <c r="I161" s="43"/>
      <c r="J161" s="44"/>
    </row>
    <row r="162" ht="75">
      <c r="A162" s="35" t="s">
        <v>181</v>
      </c>
      <c r="B162" s="42"/>
      <c r="C162" s="43"/>
      <c r="D162" s="43"/>
      <c r="E162" s="37" t="s">
        <v>310</v>
      </c>
      <c r="F162" s="43"/>
      <c r="G162" s="43"/>
      <c r="H162" s="43"/>
      <c r="I162" s="43"/>
      <c r="J162" s="44"/>
    </row>
    <row r="163">
      <c r="A163" s="35" t="s">
        <v>171</v>
      </c>
      <c r="B163" s="35">
        <v>38</v>
      </c>
      <c r="C163" s="36" t="s">
        <v>1978</v>
      </c>
      <c r="D163" s="35"/>
      <c r="E163" s="37" t="s">
        <v>1979</v>
      </c>
      <c r="F163" s="38" t="s">
        <v>303</v>
      </c>
      <c r="G163" s="39">
        <v>8.8000000000000007</v>
      </c>
      <c r="H163" s="40">
        <v>0</v>
      </c>
      <c r="I163" s="40">
        <f>ROUND(G163*H163,P4)</f>
        <v>0</v>
      </c>
      <c r="J163" s="38" t="s">
        <v>176</v>
      </c>
      <c r="O163" s="41">
        <f>I163*0.21</f>
        <v>0</v>
      </c>
      <c r="P163">
        <v>3</v>
      </c>
    </row>
    <row r="164">
      <c r="A164" s="35" t="s">
        <v>177</v>
      </c>
      <c r="B164" s="42"/>
      <c r="C164" s="43"/>
      <c r="D164" s="43"/>
      <c r="E164" s="37" t="s">
        <v>1980</v>
      </c>
      <c r="F164" s="43"/>
      <c r="G164" s="43"/>
      <c r="H164" s="43"/>
      <c r="I164" s="43"/>
      <c r="J164" s="44"/>
    </row>
    <row r="165">
      <c r="A165" s="35" t="s">
        <v>179</v>
      </c>
      <c r="B165" s="42"/>
      <c r="C165" s="43"/>
      <c r="D165" s="43"/>
      <c r="E165" s="45" t="s">
        <v>1981</v>
      </c>
      <c r="F165" s="43"/>
      <c r="G165" s="43"/>
      <c r="H165" s="43"/>
      <c r="I165" s="43"/>
      <c r="J165" s="44"/>
    </row>
    <row r="166" ht="120">
      <c r="A166" s="35" t="s">
        <v>181</v>
      </c>
      <c r="B166" s="42"/>
      <c r="C166" s="43"/>
      <c r="D166" s="43"/>
      <c r="E166" s="37" t="s">
        <v>1982</v>
      </c>
      <c r="F166" s="43"/>
      <c r="G166" s="43"/>
      <c r="H166" s="43"/>
      <c r="I166" s="43"/>
      <c r="J166" s="44"/>
    </row>
    <row r="167">
      <c r="A167" s="35" t="s">
        <v>171</v>
      </c>
      <c r="B167" s="35">
        <v>39</v>
      </c>
      <c r="C167" s="36" t="s">
        <v>1983</v>
      </c>
      <c r="D167" s="35" t="s">
        <v>173</v>
      </c>
      <c r="E167" s="37" t="s">
        <v>1984</v>
      </c>
      <c r="F167" s="38" t="s">
        <v>303</v>
      </c>
      <c r="G167" s="39">
        <v>145.66499999999999</v>
      </c>
      <c r="H167" s="40">
        <v>0</v>
      </c>
      <c r="I167" s="40">
        <f>ROUND(G167*H167,P4)</f>
        <v>0</v>
      </c>
      <c r="J167" s="38" t="s">
        <v>176</v>
      </c>
      <c r="O167" s="41">
        <f>I167*0.21</f>
        <v>0</v>
      </c>
      <c r="P167">
        <v>3</v>
      </c>
    </row>
    <row r="168">
      <c r="A168" s="35" t="s">
        <v>177</v>
      </c>
      <c r="B168" s="42"/>
      <c r="C168" s="43"/>
      <c r="D168" s="43"/>
      <c r="E168" s="37" t="s">
        <v>1985</v>
      </c>
      <c r="F168" s="43"/>
      <c r="G168" s="43"/>
      <c r="H168" s="43"/>
      <c r="I168" s="43"/>
      <c r="J168" s="44"/>
    </row>
    <row r="169" ht="45">
      <c r="A169" s="35" t="s">
        <v>179</v>
      </c>
      <c r="B169" s="42"/>
      <c r="C169" s="43"/>
      <c r="D169" s="43"/>
      <c r="E169" s="45" t="s">
        <v>1986</v>
      </c>
      <c r="F169" s="43"/>
      <c r="G169" s="43"/>
      <c r="H169" s="43"/>
      <c r="I169" s="43"/>
      <c r="J169" s="44"/>
    </row>
    <row r="170" ht="120">
      <c r="A170" s="35" t="s">
        <v>181</v>
      </c>
      <c r="B170" s="42"/>
      <c r="C170" s="43"/>
      <c r="D170" s="43"/>
      <c r="E170" s="37" t="s">
        <v>1982</v>
      </c>
      <c r="F170" s="43"/>
      <c r="G170" s="43"/>
      <c r="H170" s="43"/>
      <c r="I170" s="43"/>
      <c r="J170" s="44"/>
    </row>
    <row r="171">
      <c r="A171" s="29" t="s">
        <v>168</v>
      </c>
      <c r="B171" s="30"/>
      <c r="C171" s="31" t="s">
        <v>311</v>
      </c>
      <c r="D171" s="32"/>
      <c r="E171" s="29" t="s">
        <v>312</v>
      </c>
      <c r="F171" s="32"/>
      <c r="G171" s="32"/>
      <c r="H171" s="32"/>
      <c r="I171" s="33">
        <f>SUMIFS(I172:I175,A172:A175,"P")</f>
        <v>0</v>
      </c>
      <c r="J171" s="34"/>
    </row>
    <row r="172">
      <c r="A172" s="35" t="s">
        <v>171</v>
      </c>
      <c r="B172" s="35">
        <v>40</v>
      </c>
      <c r="C172" s="36" t="s">
        <v>1987</v>
      </c>
      <c r="D172" s="35" t="s">
        <v>173</v>
      </c>
      <c r="E172" s="37" t="s">
        <v>1988</v>
      </c>
      <c r="F172" s="38" t="s">
        <v>322</v>
      </c>
      <c r="G172" s="39">
        <v>88</v>
      </c>
      <c r="H172" s="40">
        <v>0</v>
      </c>
      <c r="I172" s="40">
        <f>ROUND(G172*H172,P4)</f>
        <v>0</v>
      </c>
      <c r="J172" s="38" t="s">
        <v>176</v>
      </c>
      <c r="O172" s="41">
        <f>I172*0.21</f>
        <v>0</v>
      </c>
      <c r="P172">
        <v>3</v>
      </c>
    </row>
    <row r="173" ht="30">
      <c r="A173" s="35" t="s">
        <v>177</v>
      </c>
      <c r="B173" s="42"/>
      <c r="C173" s="43"/>
      <c r="D173" s="43"/>
      <c r="E173" s="37" t="s">
        <v>1989</v>
      </c>
      <c r="F173" s="43"/>
      <c r="G173" s="43"/>
      <c r="H173" s="43"/>
      <c r="I173" s="43"/>
      <c r="J173" s="44"/>
    </row>
    <row r="174">
      <c r="A174" s="35" t="s">
        <v>179</v>
      </c>
      <c r="B174" s="42"/>
      <c r="C174" s="43"/>
      <c r="D174" s="43"/>
      <c r="E174" s="45" t="s">
        <v>1990</v>
      </c>
      <c r="F174" s="43"/>
      <c r="G174" s="43"/>
      <c r="H174" s="43"/>
      <c r="I174" s="43"/>
      <c r="J174" s="44"/>
    </row>
    <row r="175" ht="330">
      <c r="A175" s="35" t="s">
        <v>181</v>
      </c>
      <c r="B175" s="42"/>
      <c r="C175" s="43"/>
      <c r="D175" s="43"/>
      <c r="E175" s="37" t="s">
        <v>1991</v>
      </c>
      <c r="F175" s="43"/>
      <c r="G175" s="43"/>
      <c r="H175" s="43"/>
      <c r="I175" s="43"/>
      <c r="J175" s="44"/>
    </row>
    <row r="176">
      <c r="A176" s="29" t="s">
        <v>168</v>
      </c>
      <c r="B176" s="30"/>
      <c r="C176" s="31" t="s">
        <v>318</v>
      </c>
      <c r="D176" s="32"/>
      <c r="E176" s="29" t="s">
        <v>319</v>
      </c>
      <c r="F176" s="32"/>
      <c r="G176" s="32"/>
      <c r="H176" s="32"/>
      <c r="I176" s="33">
        <f>SUMIFS(I177:I200,A177:A200,"P")</f>
        <v>0</v>
      </c>
      <c r="J176" s="34"/>
    </row>
    <row r="177">
      <c r="A177" s="35" t="s">
        <v>171</v>
      </c>
      <c r="B177" s="35">
        <v>41</v>
      </c>
      <c r="C177" s="36" t="s">
        <v>1992</v>
      </c>
      <c r="D177" s="35" t="s">
        <v>173</v>
      </c>
      <c r="E177" s="37" t="s">
        <v>1993</v>
      </c>
      <c r="F177" s="38" t="s">
        <v>322</v>
      </c>
      <c r="G177" s="39">
        <v>32.299999999999997</v>
      </c>
      <c r="H177" s="40">
        <v>0</v>
      </c>
      <c r="I177" s="40">
        <f>ROUND(G177*H177,P4)</f>
        <v>0</v>
      </c>
      <c r="J177" s="38" t="s">
        <v>176</v>
      </c>
      <c r="O177" s="41">
        <f>I177*0.21</f>
        <v>0</v>
      </c>
      <c r="P177">
        <v>3</v>
      </c>
    </row>
    <row r="178" ht="30">
      <c r="A178" s="35" t="s">
        <v>177</v>
      </c>
      <c r="B178" s="42"/>
      <c r="C178" s="43"/>
      <c r="D178" s="43"/>
      <c r="E178" s="37" t="s">
        <v>1994</v>
      </c>
      <c r="F178" s="43"/>
      <c r="G178" s="43"/>
      <c r="H178" s="43"/>
      <c r="I178" s="43"/>
      <c r="J178" s="44"/>
    </row>
    <row r="179">
      <c r="A179" s="35" t="s">
        <v>179</v>
      </c>
      <c r="B179" s="42"/>
      <c r="C179" s="43"/>
      <c r="D179" s="43"/>
      <c r="E179" s="45" t="s">
        <v>1995</v>
      </c>
      <c r="F179" s="43"/>
      <c r="G179" s="43"/>
      <c r="H179" s="43"/>
      <c r="I179" s="43"/>
      <c r="J179" s="44"/>
    </row>
    <row r="180" ht="120">
      <c r="A180" s="35" t="s">
        <v>181</v>
      </c>
      <c r="B180" s="42"/>
      <c r="C180" s="43"/>
      <c r="D180" s="43"/>
      <c r="E180" s="37" t="s">
        <v>1996</v>
      </c>
      <c r="F180" s="43"/>
      <c r="G180" s="43"/>
      <c r="H180" s="43"/>
      <c r="I180" s="43"/>
      <c r="J180" s="44"/>
    </row>
    <row r="181" ht="30">
      <c r="A181" s="35" t="s">
        <v>171</v>
      </c>
      <c r="B181" s="35">
        <v>42</v>
      </c>
      <c r="C181" s="36" t="s">
        <v>1997</v>
      </c>
      <c r="D181" s="35" t="s">
        <v>173</v>
      </c>
      <c r="E181" s="37" t="s">
        <v>1998</v>
      </c>
      <c r="F181" s="38" t="s">
        <v>322</v>
      </c>
      <c r="G181" s="39">
        <v>12</v>
      </c>
      <c r="H181" s="40">
        <v>0</v>
      </c>
      <c r="I181" s="40">
        <f>ROUND(G181*H181,P4)</f>
        <v>0</v>
      </c>
      <c r="J181" s="38" t="s">
        <v>176</v>
      </c>
      <c r="O181" s="41">
        <f>I181*0.21</f>
        <v>0</v>
      </c>
      <c r="P181">
        <v>3</v>
      </c>
    </row>
    <row r="182" ht="30">
      <c r="A182" s="35" t="s">
        <v>177</v>
      </c>
      <c r="B182" s="42"/>
      <c r="C182" s="43"/>
      <c r="D182" s="43"/>
      <c r="E182" s="37" t="s">
        <v>1999</v>
      </c>
      <c r="F182" s="43"/>
      <c r="G182" s="43"/>
      <c r="H182" s="43"/>
      <c r="I182" s="43"/>
      <c r="J182" s="44"/>
    </row>
    <row r="183">
      <c r="A183" s="35" t="s">
        <v>179</v>
      </c>
      <c r="B183" s="42"/>
      <c r="C183" s="43"/>
      <c r="D183" s="43"/>
      <c r="E183" s="45" t="s">
        <v>2000</v>
      </c>
      <c r="F183" s="43"/>
      <c r="G183" s="43"/>
      <c r="H183" s="43"/>
      <c r="I183" s="43"/>
      <c r="J183" s="44"/>
    </row>
    <row r="184" ht="210">
      <c r="A184" s="35" t="s">
        <v>181</v>
      </c>
      <c r="B184" s="42"/>
      <c r="C184" s="43"/>
      <c r="D184" s="43"/>
      <c r="E184" s="37" t="s">
        <v>2001</v>
      </c>
      <c r="F184" s="43"/>
      <c r="G184" s="43"/>
      <c r="H184" s="43"/>
      <c r="I184" s="43"/>
      <c r="J184" s="44"/>
    </row>
    <row r="185">
      <c r="A185" s="35" t="s">
        <v>171</v>
      </c>
      <c r="B185" s="35">
        <v>43</v>
      </c>
      <c r="C185" s="36" t="s">
        <v>2002</v>
      </c>
      <c r="D185" s="35" t="s">
        <v>173</v>
      </c>
      <c r="E185" s="37" t="s">
        <v>2003</v>
      </c>
      <c r="F185" s="38" t="s">
        <v>229</v>
      </c>
      <c r="G185" s="39">
        <v>12</v>
      </c>
      <c r="H185" s="40">
        <v>0</v>
      </c>
      <c r="I185" s="40">
        <f>ROUND(G185*H185,P4)</f>
        <v>0</v>
      </c>
      <c r="J185" s="38" t="s">
        <v>176</v>
      </c>
      <c r="O185" s="41">
        <f>I185*0.21</f>
        <v>0</v>
      </c>
      <c r="P185">
        <v>3</v>
      </c>
    </row>
    <row r="186">
      <c r="A186" s="35" t="s">
        <v>177</v>
      </c>
      <c r="B186" s="42"/>
      <c r="C186" s="43"/>
      <c r="D186" s="43"/>
      <c r="E186" s="37" t="s">
        <v>2004</v>
      </c>
      <c r="F186" s="43"/>
      <c r="G186" s="43"/>
      <c r="H186" s="43"/>
      <c r="I186" s="43"/>
      <c r="J186" s="44"/>
    </row>
    <row r="187" ht="45">
      <c r="A187" s="35" t="s">
        <v>179</v>
      </c>
      <c r="B187" s="42"/>
      <c r="C187" s="43"/>
      <c r="D187" s="43"/>
      <c r="E187" s="45" t="s">
        <v>2005</v>
      </c>
      <c r="F187" s="43"/>
      <c r="G187" s="43"/>
      <c r="H187" s="43"/>
      <c r="I187" s="43"/>
      <c r="J187" s="44"/>
    </row>
    <row r="188" ht="75">
      <c r="A188" s="35" t="s">
        <v>181</v>
      </c>
      <c r="B188" s="42"/>
      <c r="C188" s="43"/>
      <c r="D188" s="43"/>
      <c r="E188" s="37" t="s">
        <v>2006</v>
      </c>
      <c r="F188" s="43"/>
      <c r="G188" s="43"/>
      <c r="H188" s="43"/>
      <c r="I188" s="43"/>
      <c r="J188" s="44"/>
    </row>
    <row r="189">
      <c r="A189" s="35" t="s">
        <v>171</v>
      </c>
      <c r="B189" s="35">
        <v>44</v>
      </c>
      <c r="C189" s="36" t="s">
        <v>2007</v>
      </c>
      <c r="D189" s="35" t="s">
        <v>173</v>
      </c>
      <c r="E189" s="37" t="s">
        <v>2008</v>
      </c>
      <c r="F189" s="38" t="s">
        <v>229</v>
      </c>
      <c r="G189" s="39">
        <v>2</v>
      </c>
      <c r="H189" s="40">
        <v>0</v>
      </c>
      <c r="I189" s="40">
        <f>ROUND(G189*H189,P4)</f>
        <v>0</v>
      </c>
      <c r="J189" s="38" t="s">
        <v>176</v>
      </c>
      <c r="O189" s="41">
        <f>I189*0.21</f>
        <v>0</v>
      </c>
      <c r="P189">
        <v>3</v>
      </c>
    </row>
    <row r="190">
      <c r="A190" s="35" t="s">
        <v>177</v>
      </c>
      <c r="B190" s="42"/>
      <c r="C190" s="43"/>
      <c r="D190" s="43"/>
      <c r="E190" s="37" t="s">
        <v>2009</v>
      </c>
      <c r="F190" s="43"/>
      <c r="G190" s="43"/>
      <c r="H190" s="43"/>
      <c r="I190" s="43"/>
      <c r="J190" s="44"/>
    </row>
    <row r="191">
      <c r="A191" s="35" t="s">
        <v>179</v>
      </c>
      <c r="B191" s="42"/>
      <c r="C191" s="43"/>
      <c r="D191" s="43"/>
      <c r="E191" s="45" t="s">
        <v>231</v>
      </c>
      <c r="F191" s="43"/>
      <c r="G191" s="43"/>
      <c r="H191" s="43"/>
      <c r="I191" s="43"/>
      <c r="J191" s="44"/>
    </row>
    <row r="192" ht="60">
      <c r="A192" s="35" t="s">
        <v>181</v>
      </c>
      <c r="B192" s="42"/>
      <c r="C192" s="43"/>
      <c r="D192" s="43"/>
      <c r="E192" s="37" t="s">
        <v>1783</v>
      </c>
      <c r="F192" s="43"/>
      <c r="G192" s="43"/>
      <c r="H192" s="43"/>
      <c r="I192" s="43"/>
      <c r="J192" s="44"/>
    </row>
    <row r="193" ht="30">
      <c r="A193" s="35" t="s">
        <v>171</v>
      </c>
      <c r="B193" s="35">
        <v>45</v>
      </c>
      <c r="C193" s="36" t="s">
        <v>2010</v>
      </c>
      <c r="D193" s="35" t="s">
        <v>173</v>
      </c>
      <c r="E193" s="37" t="s">
        <v>2011</v>
      </c>
      <c r="F193" s="38" t="s">
        <v>322</v>
      </c>
      <c r="G193" s="39">
        <v>38.491999999999997</v>
      </c>
      <c r="H193" s="40">
        <v>0</v>
      </c>
      <c r="I193" s="40">
        <f>ROUND(G193*H193,P4)</f>
        <v>0</v>
      </c>
      <c r="J193" s="38" t="s">
        <v>176</v>
      </c>
      <c r="O193" s="41">
        <f>I193*0.21</f>
        <v>0</v>
      </c>
      <c r="P193">
        <v>3</v>
      </c>
    </row>
    <row r="194" ht="45">
      <c r="A194" s="35" t="s">
        <v>177</v>
      </c>
      <c r="B194" s="42"/>
      <c r="C194" s="43"/>
      <c r="D194" s="43"/>
      <c r="E194" s="37" t="s">
        <v>2012</v>
      </c>
      <c r="F194" s="43"/>
      <c r="G194" s="43"/>
      <c r="H194" s="43"/>
      <c r="I194" s="43"/>
      <c r="J194" s="44"/>
    </row>
    <row r="195" ht="45">
      <c r="A195" s="35" t="s">
        <v>179</v>
      </c>
      <c r="B195" s="42"/>
      <c r="C195" s="43"/>
      <c r="D195" s="43"/>
      <c r="E195" s="45" t="s">
        <v>2013</v>
      </c>
      <c r="F195" s="43"/>
      <c r="G195" s="43"/>
      <c r="H195" s="43"/>
      <c r="I195" s="43"/>
      <c r="J195" s="44"/>
    </row>
    <row r="196" ht="90">
      <c r="A196" s="35" t="s">
        <v>181</v>
      </c>
      <c r="B196" s="42"/>
      <c r="C196" s="43"/>
      <c r="D196" s="43"/>
      <c r="E196" s="37" t="s">
        <v>950</v>
      </c>
      <c r="F196" s="43"/>
      <c r="G196" s="43"/>
      <c r="H196" s="43"/>
      <c r="I196" s="43"/>
      <c r="J196" s="44"/>
    </row>
    <row r="197">
      <c r="A197" s="35" t="s">
        <v>171</v>
      </c>
      <c r="B197" s="35">
        <v>46</v>
      </c>
      <c r="C197" s="36" t="s">
        <v>2014</v>
      </c>
      <c r="D197" s="35" t="s">
        <v>173</v>
      </c>
      <c r="E197" s="37" t="s">
        <v>2015</v>
      </c>
      <c r="F197" s="38" t="s">
        <v>322</v>
      </c>
      <c r="G197" s="39">
        <v>86</v>
      </c>
      <c r="H197" s="40">
        <v>0</v>
      </c>
      <c r="I197" s="40">
        <f>ROUND(G197*H197,P4)</f>
        <v>0</v>
      </c>
      <c r="J197" s="38" t="s">
        <v>176</v>
      </c>
      <c r="O197" s="41">
        <f>I197*0.21</f>
        <v>0</v>
      </c>
      <c r="P197">
        <v>3</v>
      </c>
    </row>
    <row r="198">
      <c r="A198" s="35" t="s">
        <v>177</v>
      </c>
      <c r="B198" s="42"/>
      <c r="C198" s="43"/>
      <c r="D198" s="43"/>
      <c r="E198" s="49" t="s">
        <v>173</v>
      </c>
      <c r="F198" s="43"/>
      <c r="G198" s="43"/>
      <c r="H198" s="43"/>
      <c r="I198" s="43"/>
      <c r="J198" s="44"/>
    </row>
    <row r="199">
      <c r="A199" s="35" t="s">
        <v>179</v>
      </c>
      <c r="B199" s="42"/>
      <c r="C199" s="43"/>
      <c r="D199" s="43"/>
      <c r="E199" s="45" t="s">
        <v>2016</v>
      </c>
      <c r="F199" s="43"/>
      <c r="G199" s="43"/>
      <c r="H199" s="43"/>
      <c r="I199" s="43"/>
      <c r="J199" s="44"/>
    </row>
    <row r="200" ht="135">
      <c r="A200" s="35" t="s">
        <v>181</v>
      </c>
      <c r="B200" s="46"/>
      <c r="C200" s="47"/>
      <c r="D200" s="47"/>
      <c r="E200" s="37" t="s">
        <v>2017</v>
      </c>
      <c r="F200" s="47"/>
      <c r="G200" s="47"/>
      <c r="H200" s="47"/>
      <c r="I200" s="47"/>
      <c r="J200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112</v>
      </c>
      <c r="I3" s="23">
        <f>SUMIFS(I8:I361,A8:A361,"SD")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156</v>
      </c>
      <c r="C4" s="19" t="s">
        <v>112</v>
      </c>
      <c r="D4" s="20"/>
      <c r="E4" s="21" t="s">
        <v>113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157</v>
      </c>
      <c r="B5" s="25" t="s">
        <v>158</v>
      </c>
      <c r="C5" s="7" t="s">
        <v>159</v>
      </c>
      <c r="D5" s="7" t="s">
        <v>160</v>
      </c>
      <c r="E5" s="7" t="s">
        <v>161</v>
      </c>
      <c r="F5" s="7" t="s">
        <v>162</v>
      </c>
      <c r="G5" s="7" t="s">
        <v>163</v>
      </c>
      <c r="H5" s="7" t="s">
        <v>164</v>
      </c>
      <c r="I5" s="7"/>
      <c r="J5" s="26" t="s">
        <v>165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166</v>
      </c>
      <c r="I6" s="7" t="s">
        <v>167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168</v>
      </c>
      <c r="B8" s="30"/>
      <c r="C8" s="31" t="s">
        <v>169</v>
      </c>
      <c r="D8" s="32"/>
      <c r="E8" s="29" t="s">
        <v>170</v>
      </c>
      <c r="F8" s="32"/>
      <c r="G8" s="32"/>
      <c r="H8" s="32"/>
      <c r="I8" s="33">
        <f>SUMIFS(I9:I40,A9:A40,"P")</f>
        <v>0</v>
      </c>
      <c r="J8" s="34"/>
    </row>
    <row r="9">
      <c r="A9" s="35" t="s">
        <v>171</v>
      </c>
      <c r="B9" s="35">
        <v>1</v>
      </c>
      <c r="C9" s="36" t="s">
        <v>1839</v>
      </c>
      <c r="D9" s="35" t="s">
        <v>237</v>
      </c>
      <c r="E9" s="37" t="s">
        <v>1840</v>
      </c>
      <c r="F9" s="38" t="s">
        <v>263</v>
      </c>
      <c r="G9" s="39">
        <v>3.9199999999999999</v>
      </c>
      <c r="H9" s="40">
        <v>0</v>
      </c>
      <c r="I9" s="40">
        <f>ROUND(G9*H9,P4)</f>
        <v>0</v>
      </c>
      <c r="J9" s="38" t="s">
        <v>176</v>
      </c>
      <c r="O9" s="41">
        <f>I9*0.21</f>
        <v>0</v>
      </c>
      <c r="P9">
        <v>3</v>
      </c>
    </row>
    <row r="10">
      <c r="A10" s="35" t="s">
        <v>177</v>
      </c>
      <c r="B10" s="42"/>
      <c r="C10" s="43"/>
      <c r="D10" s="43"/>
      <c r="E10" s="37" t="s">
        <v>2018</v>
      </c>
      <c r="F10" s="43"/>
      <c r="G10" s="43"/>
      <c r="H10" s="43"/>
      <c r="I10" s="43"/>
      <c r="J10" s="44"/>
    </row>
    <row r="11">
      <c r="A11" s="35" t="s">
        <v>179</v>
      </c>
      <c r="B11" s="42"/>
      <c r="C11" s="43"/>
      <c r="D11" s="43"/>
      <c r="E11" s="45" t="s">
        <v>2019</v>
      </c>
      <c r="F11" s="43"/>
      <c r="G11" s="43"/>
      <c r="H11" s="43"/>
      <c r="I11" s="43"/>
      <c r="J11" s="44"/>
    </row>
    <row r="12" ht="75">
      <c r="A12" s="35" t="s">
        <v>181</v>
      </c>
      <c r="B12" s="42"/>
      <c r="C12" s="43"/>
      <c r="D12" s="43"/>
      <c r="E12" s="37" t="s">
        <v>371</v>
      </c>
      <c r="F12" s="43"/>
      <c r="G12" s="43"/>
      <c r="H12" s="43"/>
      <c r="I12" s="43"/>
      <c r="J12" s="44"/>
    </row>
    <row r="13">
      <c r="A13" s="35" t="s">
        <v>171</v>
      </c>
      <c r="B13" s="35">
        <v>2</v>
      </c>
      <c r="C13" s="36" t="s">
        <v>1839</v>
      </c>
      <c r="D13" s="35" t="s">
        <v>259</v>
      </c>
      <c r="E13" s="37" t="s">
        <v>1840</v>
      </c>
      <c r="F13" s="38" t="s">
        <v>263</v>
      </c>
      <c r="G13" s="39">
        <v>59.978000000000002</v>
      </c>
      <c r="H13" s="40">
        <v>0</v>
      </c>
      <c r="I13" s="40">
        <f>ROUND(G13*H13,P4)</f>
        <v>0</v>
      </c>
      <c r="J13" s="38" t="s">
        <v>176</v>
      </c>
      <c r="O13" s="41">
        <f>I13*0.21</f>
        <v>0</v>
      </c>
      <c r="P13">
        <v>3</v>
      </c>
    </row>
    <row r="14">
      <c r="A14" s="35" t="s">
        <v>177</v>
      </c>
      <c r="B14" s="42"/>
      <c r="C14" s="43"/>
      <c r="D14" s="43"/>
      <c r="E14" s="37" t="s">
        <v>2020</v>
      </c>
      <c r="F14" s="43"/>
      <c r="G14" s="43"/>
      <c r="H14" s="43"/>
      <c r="I14" s="43"/>
      <c r="J14" s="44"/>
    </row>
    <row r="15">
      <c r="A15" s="35" t="s">
        <v>179</v>
      </c>
      <c r="B15" s="42"/>
      <c r="C15" s="43"/>
      <c r="D15" s="43"/>
      <c r="E15" s="45" t="s">
        <v>2021</v>
      </c>
      <c r="F15" s="43"/>
      <c r="G15" s="43"/>
      <c r="H15" s="43"/>
      <c r="I15" s="43"/>
      <c r="J15" s="44"/>
    </row>
    <row r="16" ht="75">
      <c r="A16" s="35" t="s">
        <v>181</v>
      </c>
      <c r="B16" s="42"/>
      <c r="C16" s="43"/>
      <c r="D16" s="43"/>
      <c r="E16" s="37" t="s">
        <v>371</v>
      </c>
      <c r="F16" s="43"/>
      <c r="G16" s="43"/>
      <c r="H16" s="43"/>
      <c r="I16" s="43"/>
      <c r="J16" s="44"/>
    </row>
    <row r="17">
      <c r="A17" s="35" t="s">
        <v>171</v>
      </c>
      <c r="B17" s="35">
        <v>3</v>
      </c>
      <c r="C17" s="36" t="s">
        <v>2022</v>
      </c>
      <c r="D17" s="35" t="s">
        <v>173</v>
      </c>
      <c r="E17" s="37" t="s">
        <v>2023</v>
      </c>
      <c r="F17" s="38" t="s">
        <v>175</v>
      </c>
      <c r="G17" s="39">
        <v>1</v>
      </c>
      <c r="H17" s="40">
        <v>0</v>
      </c>
      <c r="I17" s="40">
        <f>ROUND(G17*H17,P4)</f>
        <v>0</v>
      </c>
      <c r="J17" s="38" t="s">
        <v>176</v>
      </c>
      <c r="O17" s="41">
        <f>I17*0.21</f>
        <v>0</v>
      </c>
      <c r="P17">
        <v>3</v>
      </c>
    </row>
    <row r="18" ht="225">
      <c r="A18" s="35" t="s">
        <v>177</v>
      </c>
      <c r="B18" s="42"/>
      <c r="C18" s="43"/>
      <c r="D18" s="43"/>
      <c r="E18" s="37" t="s">
        <v>2024</v>
      </c>
      <c r="F18" s="43"/>
      <c r="G18" s="43"/>
      <c r="H18" s="43"/>
      <c r="I18" s="43"/>
      <c r="J18" s="44"/>
    </row>
    <row r="19">
      <c r="A19" s="35" t="s">
        <v>179</v>
      </c>
      <c r="B19" s="42"/>
      <c r="C19" s="43"/>
      <c r="D19" s="43"/>
      <c r="E19" s="45" t="s">
        <v>180</v>
      </c>
      <c r="F19" s="43"/>
      <c r="G19" s="43"/>
      <c r="H19" s="43"/>
      <c r="I19" s="43"/>
      <c r="J19" s="44"/>
    </row>
    <row r="20" ht="60">
      <c r="A20" s="35" t="s">
        <v>181</v>
      </c>
      <c r="B20" s="42"/>
      <c r="C20" s="43"/>
      <c r="D20" s="43"/>
      <c r="E20" s="37" t="s">
        <v>1755</v>
      </c>
      <c r="F20" s="43"/>
      <c r="G20" s="43"/>
      <c r="H20" s="43"/>
      <c r="I20" s="43"/>
      <c r="J20" s="44"/>
    </row>
    <row r="21">
      <c r="A21" s="35" t="s">
        <v>171</v>
      </c>
      <c r="B21" s="35">
        <v>4</v>
      </c>
      <c r="C21" s="36" t="s">
        <v>1843</v>
      </c>
      <c r="D21" s="35" t="s">
        <v>173</v>
      </c>
      <c r="E21" s="37" t="s">
        <v>1844</v>
      </c>
      <c r="F21" s="38" t="s">
        <v>229</v>
      </c>
      <c r="G21" s="39">
        <v>3</v>
      </c>
      <c r="H21" s="40">
        <v>0</v>
      </c>
      <c r="I21" s="40">
        <f>ROUND(G21*H21,P4)</f>
        <v>0</v>
      </c>
      <c r="J21" s="38" t="s">
        <v>176</v>
      </c>
      <c r="O21" s="41">
        <f>I21*0.21</f>
        <v>0</v>
      </c>
      <c r="P21">
        <v>3</v>
      </c>
    </row>
    <row r="22" ht="45">
      <c r="A22" s="35" t="s">
        <v>177</v>
      </c>
      <c r="B22" s="42"/>
      <c r="C22" s="43"/>
      <c r="D22" s="43"/>
      <c r="E22" s="37" t="s">
        <v>1845</v>
      </c>
      <c r="F22" s="43"/>
      <c r="G22" s="43"/>
      <c r="H22" s="43"/>
      <c r="I22" s="43"/>
      <c r="J22" s="44"/>
    </row>
    <row r="23">
      <c r="A23" s="35" t="s">
        <v>179</v>
      </c>
      <c r="B23" s="42"/>
      <c r="C23" s="43"/>
      <c r="D23" s="43"/>
      <c r="E23" s="45" t="s">
        <v>2025</v>
      </c>
      <c r="F23" s="43"/>
      <c r="G23" s="43"/>
      <c r="H23" s="43"/>
      <c r="I23" s="43"/>
      <c r="J23" s="44"/>
    </row>
    <row r="24" ht="195">
      <c r="A24" s="35" t="s">
        <v>181</v>
      </c>
      <c r="B24" s="42"/>
      <c r="C24" s="43"/>
      <c r="D24" s="43"/>
      <c r="E24" s="37" t="s">
        <v>1847</v>
      </c>
      <c r="F24" s="43"/>
      <c r="G24" s="43"/>
      <c r="H24" s="43"/>
      <c r="I24" s="43"/>
      <c r="J24" s="44"/>
    </row>
    <row r="25">
      <c r="A25" s="35" t="s">
        <v>171</v>
      </c>
      <c r="B25" s="35">
        <v>5</v>
      </c>
      <c r="C25" s="36" t="s">
        <v>1848</v>
      </c>
      <c r="D25" s="35" t="s">
        <v>173</v>
      </c>
      <c r="E25" s="37" t="s">
        <v>1849</v>
      </c>
      <c r="F25" s="38" t="s">
        <v>175</v>
      </c>
      <c r="G25" s="39">
        <v>1</v>
      </c>
      <c r="H25" s="40">
        <v>0</v>
      </c>
      <c r="I25" s="40">
        <f>ROUND(G25*H25,P4)</f>
        <v>0</v>
      </c>
      <c r="J25" s="38" t="s">
        <v>176</v>
      </c>
      <c r="O25" s="41">
        <f>I25*0.21</f>
        <v>0</v>
      </c>
      <c r="P25">
        <v>3</v>
      </c>
    </row>
    <row r="26" ht="30">
      <c r="A26" s="35" t="s">
        <v>177</v>
      </c>
      <c r="B26" s="42"/>
      <c r="C26" s="43"/>
      <c r="D26" s="43"/>
      <c r="E26" s="37" t="s">
        <v>1850</v>
      </c>
      <c r="F26" s="43"/>
      <c r="G26" s="43"/>
      <c r="H26" s="43"/>
      <c r="I26" s="43"/>
      <c r="J26" s="44"/>
    </row>
    <row r="27">
      <c r="A27" s="35" t="s">
        <v>179</v>
      </c>
      <c r="B27" s="42"/>
      <c r="C27" s="43"/>
      <c r="D27" s="43"/>
      <c r="E27" s="45" t="s">
        <v>180</v>
      </c>
      <c r="F27" s="43"/>
      <c r="G27" s="43"/>
      <c r="H27" s="43"/>
      <c r="I27" s="43"/>
      <c r="J27" s="44"/>
    </row>
    <row r="28" ht="60">
      <c r="A28" s="35" t="s">
        <v>181</v>
      </c>
      <c r="B28" s="42"/>
      <c r="C28" s="43"/>
      <c r="D28" s="43"/>
      <c r="E28" s="37" t="s">
        <v>197</v>
      </c>
      <c r="F28" s="43"/>
      <c r="G28" s="43"/>
      <c r="H28" s="43"/>
      <c r="I28" s="43"/>
      <c r="J28" s="44"/>
    </row>
    <row r="29">
      <c r="A29" s="35" t="s">
        <v>171</v>
      </c>
      <c r="B29" s="35">
        <v>6</v>
      </c>
      <c r="C29" s="36" t="s">
        <v>1851</v>
      </c>
      <c r="D29" s="35" t="s">
        <v>173</v>
      </c>
      <c r="E29" s="37" t="s">
        <v>1852</v>
      </c>
      <c r="F29" s="38" t="s">
        <v>175</v>
      </c>
      <c r="G29" s="39">
        <v>1</v>
      </c>
      <c r="H29" s="40">
        <v>0</v>
      </c>
      <c r="I29" s="40">
        <f>ROUND(G29*H29,P4)</f>
        <v>0</v>
      </c>
      <c r="J29" s="38" t="s">
        <v>176</v>
      </c>
      <c r="O29" s="41">
        <f>I29*0.21</f>
        <v>0</v>
      </c>
      <c r="P29">
        <v>3</v>
      </c>
    </row>
    <row r="30" ht="30">
      <c r="A30" s="35" t="s">
        <v>177</v>
      </c>
      <c r="B30" s="42"/>
      <c r="C30" s="43"/>
      <c r="D30" s="43"/>
      <c r="E30" s="37" t="s">
        <v>1853</v>
      </c>
      <c r="F30" s="43"/>
      <c r="G30" s="43"/>
      <c r="H30" s="43"/>
      <c r="I30" s="43"/>
      <c r="J30" s="44"/>
    </row>
    <row r="31">
      <c r="A31" s="35" t="s">
        <v>179</v>
      </c>
      <c r="B31" s="42"/>
      <c r="C31" s="43"/>
      <c r="D31" s="43"/>
      <c r="E31" s="45" t="s">
        <v>180</v>
      </c>
      <c r="F31" s="43"/>
      <c r="G31" s="43"/>
      <c r="H31" s="43"/>
      <c r="I31" s="43"/>
      <c r="J31" s="44"/>
    </row>
    <row r="32" ht="60">
      <c r="A32" s="35" t="s">
        <v>181</v>
      </c>
      <c r="B32" s="42"/>
      <c r="C32" s="43"/>
      <c r="D32" s="43"/>
      <c r="E32" s="37" t="s">
        <v>197</v>
      </c>
      <c r="F32" s="43"/>
      <c r="G32" s="43"/>
      <c r="H32" s="43"/>
      <c r="I32" s="43"/>
      <c r="J32" s="44"/>
    </row>
    <row r="33">
      <c r="A33" s="35" t="s">
        <v>171</v>
      </c>
      <c r="B33" s="35">
        <v>7</v>
      </c>
      <c r="C33" s="36" t="s">
        <v>1854</v>
      </c>
      <c r="D33" s="35" t="s">
        <v>173</v>
      </c>
      <c r="E33" s="37" t="s">
        <v>1855</v>
      </c>
      <c r="F33" s="38" t="s">
        <v>175</v>
      </c>
      <c r="G33" s="39">
        <v>1</v>
      </c>
      <c r="H33" s="40">
        <v>0</v>
      </c>
      <c r="I33" s="40">
        <f>ROUND(G33*H33,P4)</f>
        <v>0</v>
      </c>
      <c r="J33" s="38" t="s">
        <v>176</v>
      </c>
      <c r="O33" s="41">
        <f>I33*0.21</f>
        <v>0</v>
      </c>
      <c r="P33">
        <v>3</v>
      </c>
    </row>
    <row r="34" ht="30">
      <c r="A34" s="35" t="s">
        <v>177</v>
      </c>
      <c r="B34" s="42"/>
      <c r="C34" s="43"/>
      <c r="D34" s="43"/>
      <c r="E34" s="37" t="s">
        <v>1856</v>
      </c>
      <c r="F34" s="43"/>
      <c r="G34" s="43"/>
      <c r="H34" s="43"/>
      <c r="I34" s="43"/>
      <c r="J34" s="44"/>
    </row>
    <row r="35">
      <c r="A35" s="35" t="s">
        <v>179</v>
      </c>
      <c r="B35" s="42"/>
      <c r="C35" s="43"/>
      <c r="D35" s="43"/>
      <c r="E35" s="45" t="s">
        <v>180</v>
      </c>
      <c r="F35" s="43"/>
      <c r="G35" s="43"/>
      <c r="H35" s="43"/>
      <c r="I35" s="43"/>
      <c r="J35" s="44"/>
    </row>
    <row r="36" ht="60">
      <c r="A36" s="35" t="s">
        <v>181</v>
      </c>
      <c r="B36" s="42"/>
      <c r="C36" s="43"/>
      <c r="D36" s="43"/>
      <c r="E36" s="37" t="s">
        <v>197</v>
      </c>
      <c r="F36" s="43"/>
      <c r="G36" s="43"/>
      <c r="H36" s="43"/>
      <c r="I36" s="43"/>
      <c r="J36" s="44"/>
    </row>
    <row r="37">
      <c r="A37" s="35" t="s">
        <v>171</v>
      </c>
      <c r="B37" s="35">
        <v>8</v>
      </c>
      <c r="C37" s="36" t="s">
        <v>1857</v>
      </c>
      <c r="D37" s="35" t="s">
        <v>173</v>
      </c>
      <c r="E37" s="37" t="s">
        <v>1858</v>
      </c>
      <c r="F37" s="38" t="s">
        <v>175</v>
      </c>
      <c r="G37" s="39">
        <v>1</v>
      </c>
      <c r="H37" s="40">
        <v>0</v>
      </c>
      <c r="I37" s="40">
        <f>ROUND(G37*H37,P4)</f>
        <v>0</v>
      </c>
      <c r="J37" s="38" t="s">
        <v>176</v>
      </c>
      <c r="O37" s="41">
        <f>I37*0.21</f>
        <v>0</v>
      </c>
      <c r="P37">
        <v>3</v>
      </c>
    </row>
    <row r="38" ht="30">
      <c r="A38" s="35" t="s">
        <v>177</v>
      </c>
      <c r="B38" s="42"/>
      <c r="C38" s="43"/>
      <c r="D38" s="43"/>
      <c r="E38" s="37" t="s">
        <v>1859</v>
      </c>
      <c r="F38" s="43"/>
      <c r="G38" s="43"/>
      <c r="H38" s="43"/>
      <c r="I38" s="43"/>
      <c r="J38" s="44"/>
    </row>
    <row r="39">
      <c r="A39" s="35" t="s">
        <v>179</v>
      </c>
      <c r="B39" s="42"/>
      <c r="C39" s="43"/>
      <c r="D39" s="43"/>
      <c r="E39" s="45" t="s">
        <v>180</v>
      </c>
      <c r="F39" s="43"/>
      <c r="G39" s="43"/>
      <c r="H39" s="43"/>
      <c r="I39" s="43"/>
      <c r="J39" s="44"/>
    </row>
    <row r="40" ht="120">
      <c r="A40" s="35" t="s">
        <v>181</v>
      </c>
      <c r="B40" s="42"/>
      <c r="C40" s="43"/>
      <c r="D40" s="43"/>
      <c r="E40" s="37" t="s">
        <v>1860</v>
      </c>
      <c r="F40" s="43"/>
      <c r="G40" s="43"/>
      <c r="H40" s="43"/>
      <c r="I40" s="43"/>
      <c r="J40" s="44"/>
    </row>
    <row r="41">
      <c r="A41" s="29" t="s">
        <v>168</v>
      </c>
      <c r="B41" s="30"/>
      <c r="C41" s="31" t="s">
        <v>237</v>
      </c>
      <c r="D41" s="32"/>
      <c r="E41" s="29" t="s">
        <v>238</v>
      </c>
      <c r="F41" s="32"/>
      <c r="G41" s="32"/>
      <c r="H41" s="32"/>
      <c r="I41" s="33">
        <f>SUMIFS(I42:I85,A42:A85,"P")</f>
        <v>0</v>
      </c>
      <c r="J41" s="34"/>
    </row>
    <row r="42">
      <c r="A42" s="35" t="s">
        <v>171</v>
      </c>
      <c r="B42" s="35">
        <v>9</v>
      </c>
      <c r="C42" s="36" t="s">
        <v>372</v>
      </c>
      <c r="D42" s="35" t="s">
        <v>173</v>
      </c>
      <c r="E42" s="37" t="s">
        <v>373</v>
      </c>
      <c r="F42" s="38" t="s">
        <v>241</v>
      </c>
      <c r="G42" s="39">
        <v>143.40000000000001</v>
      </c>
      <c r="H42" s="40">
        <v>0</v>
      </c>
      <c r="I42" s="40">
        <f>ROUND(G42*H42,P4)</f>
        <v>0</v>
      </c>
      <c r="J42" s="38" t="s">
        <v>176</v>
      </c>
      <c r="O42" s="41">
        <f>I42*0.21</f>
        <v>0</v>
      </c>
      <c r="P42">
        <v>3</v>
      </c>
    </row>
    <row r="43">
      <c r="A43" s="35" t="s">
        <v>177</v>
      </c>
      <c r="B43" s="42"/>
      <c r="C43" s="43"/>
      <c r="D43" s="43"/>
      <c r="E43" s="49" t="s">
        <v>173</v>
      </c>
      <c r="F43" s="43"/>
      <c r="G43" s="43"/>
      <c r="H43" s="43"/>
      <c r="I43" s="43"/>
      <c r="J43" s="44"/>
    </row>
    <row r="44">
      <c r="A44" s="35" t="s">
        <v>179</v>
      </c>
      <c r="B44" s="42"/>
      <c r="C44" s="43"/>
      <c r="D44" s="43"/>
      <c r="E44" s="45" t="s">
        <v>2026</v>
      </c>
      <c r="F44" s="43"/>
      <c r="G44" s="43"/>
      <c r="H44" s="43"/>
      <c r="I44" s="43"/>
      <c r="J44" s="44"/>
    </row>
    <row r="45" ht="75">
      <c r="A45" s="35" t="s">
        <v>181</v>
      </c>
      <c r="B45" s="42"/>
      <c r="C45" s="43"/>
      <c r="D45" s="43"/>
      <c r="E45" s="37" t="s">
        <v>376</v>
      </c>
      <c r="F45" s="43"/>
      <c r="G45" s="43"/>
      <c r="H45" s="43"/>
      <c r="I45" s="43"/>
      <c r="J45" s="44"/>
    </row>
    <row r="46">
      <c r="A46" s="35" t="s">
        <v>171</v>
      </c>
      <c r="B46" s="35">
        <v>10</v>
      </c>
      <c r="C46" s="36" t="s">
        <v>382</v>
      </c>
      <c r="D46" s="35" t="s">
        <v>173</v>
      </c>
      <c r="E46" s="37" t="s">
        <v>383</v>
      </c>
      <c r="F46" s="38" t="s">
        <v>241</v>
      </c>
      <c r="G46" s="39">
        <v>638.80999999999995</v>
      </c>
      <c r="H46" s="40">
        <v>0</v>
      </c>
      <c r="I46" s="40">
        <f>ROUND(G46*H46,P4)</f>
        <v>0</v>
      </c>
      <c r="J46" s="38" t="s">
        <v>176</v>
      </c>
      <c r="O46" s="41">
        <f>I46*0.21</f>
        <v>0</v>
      </c>
      <c r="P46">
        <v>3</v>
      </c>
    </row>
    <row r="47">
      <c r="A47" s="35" t="s">
        <v>177</v>
      </c>
      <c r="B47" s="42"/>
      <c r="C47" s="43"/>
      <c r="D47" s="43"/>
      <c r="E47" s="37" t="s">
        <v>2027</v>
      </c>
      <c r="F47" s="43"/>
      <c r="G47" s="43"/>
      <c r="H47" s="43"/>
      <c r="I47" s="43"/>
      <c r="J47" s="44"/>
    </row>
    <row r="48" ht="60">
      <c r="A48" s="35" t="s">
        <v>179</v>
      </c>
      <c r="B48" s="42"/>
      <c r="C48" s="43"/>
      <c r="D48" s="43"/>
      <c r="E48" s="45" t="s">
        <v>2028</v>
      </c>
      <c r="F48" s="43"/>
      <c r="G48" s="43"/>
      <c r="H48" s="43"/>
      <c r="I48" s="43"/>
      <c r="J48" s="44"/>
    </row>
    <row r="49" ht="405">
      <c r="A49" s="35" t="s">
        <v>181</v>
      </c>
      <c r="B49" s="42"/>
      <c r="C49" s="43"/>
      <c r="D49" s="43"/>
      <c r="E49" s="37" t="s">
        <v>386</v>
      </c>
      <c r="F49" s="43"/>
      <c r="G49" s="43"/>
      <c r="H49" s="43"/>
      <c r="I49" s="43"/>
      <c r="J49" s="44"/>
    </row>
    <row r="50">
      <c r="A50" s="35" t="s">
        <v>171</v>
      </c>
      <c r="B50" s="35">
        <v>11</v>
      </c>
      <c r="C50" s="36" t="s">
        <v>666</v>
      </c>
      <c r="D50" s="35" t="s">
        <v>173</v>
      </c>
      <c r="E50" s="37" t="s">
        <v>667</v>
      </c>
      <c r="F50" s="38" t="s">
        <v>241</v>
      </c>
      <c r="G50" s="39">
        <v>459.81999999999999</v>
      </c>
      <c r="H50" s="40">
        <v>0</v>
      </c>
      <c r="I50" s="40">
        <f>ROUND(G50*H50,P4)</f>
        <v>0</v>
      </c>
      <c r="J50" s="38" t="s">
        <v>176</v>
      </c>
      <c r="O50" s="41">
        <f>I50*0.21</f>
        <v>0</v>
      </c>
      <c r="P50">
        <v>3</v>
      </c>
    </row>
    <row r="51" ht="60">
      <c r="A51" s="35" t="s">
        <v>177</v>
      </c>
      <c r="B51" s="42"/>
      <c r="C51" s="43"/>
      <c r="D51" s="43"/>
      <c r="E51" s="37" t="s">
        <v>2029</v>
      </c>
      <c r="F51" s="43"/>
      <c r="G51" s="43"/>
      <c r="H51" s="43"/>
      <c r="I51" s="43"/>
      <c r="J51" s="44"/>
    </row>
    <row r="52" ht="60">
      <c r="A52" s="35" t="s">
        <v>179</v>
      </c>
      <c r="B52" s="42"/>
      <c r="C52" s="43"/>
      <c r="D52" s="43"/>
      <c r="E52" s="45" t="s">
        <v>2030</v>
      </c>
      <c r="F52" s="43"/>
      <c r="G52" s="43"/>
      <c r="H52" s="43"/>
      <c r="I52" s="43"/>
      <c r="J52" s="44"/>
    </row>
    <row r="53" ht="409.5">
      <c r="A53" s="35" t="s">
        <v>181</v>
      </c>
      <c r="B53" s="42"/>
      <c r="C53" s="43"/>
      <c r="D53" s="43"/>
      <c r="E53" s="37" t="s">
        <v>244</v>
      </c>
      <c r="F53" s="43"/>
      <c r="G53" s="43"/>
      <c r="H53" s="43"/>
      <c r="I53" s="43"/>
      <c r="J53" s="44"/>
    </row>
    <row r="54">
      <c r="A54" s="35" t="s">
        <v>171</v>
      </c>
      <c r="B54" s="35">
        <v>12</v>
      </c>
      <c r="C54" s="36" t="s">
        <v>245</v>
      </c>
      <c r="D54" s="35" t="s">
        <v>237</v>
      </c>
      <c r="E54" s="37" t="s">
        <v>246</v>
      </c>
      <c r="F54" s="38" t="s">
        <v>241</v>
      </c>
      <c r="G54" s="39">
        <v>143.40000000000001</v>
      </c>
      <c r="H54" s="40">
        <v>0</v>
      </c>
      <c r="I54" s="40">
        <f>ROUND(G54*H54,P4)</f>
        <v>0</v>
      </c>
      <c r="J54" s="38" t="s">
        <v>176</v>
      </c>
      <c r="O54" s="41">
        <f>I54*0.21</f>
        <v>0</v>
      </c>
      <c r="P54">
        <v>3</v>
      </c>
    </row>
    <row r="55" ht="30">
      <c r="A55" s="35" t="s">
        <v>177</v>
      </c>
      <c r="B55" s="42"/>
      <c r="C55" s="43"/>
      <c r="D55" s="43"/>
      <c r="E55" s="37" t="s">
        <v>2031</v>
      </c>
      <c r="F55" s="43"/>
      <c r="G55" s="43"/>
      <c r="H55" s="43"/>
      <c r="I55" s="43"/>
      <c r="J55" s="44"/>
    </row>
    <row r="56">
      <c r="A56" s="35" t="s">
        <v>179</v>
      </c>
      <c r="B56" s="42"/>
      <c r="C56" s="43"/>
      <c r="D56" s="43"/>
      <c r="E56" s="45" t="s">
        <v>2032</v>
      </c>
      <c r="F56" s="43"/>
      <c r="G56" s="43"/>
      <c r="H56" s="43"/>
      <c r="I56" s="43"/>
      <c r="J56" s="44"/>
    </row>
    <row r="57" ht="270">
      <c r="A57" s="35" t="s">
        <v>181</v>
      </c>
      <c r="B57" s="42"/>
      <c r="C57" s="43"/>
      <c r="D57" s="43"/>
      <c r="E57" s="37" t="s">
        <v>248</v>
      </c>
      <c r="F57" s="43"/>
      <c r="G57" s="43"/>
      <c r="H57" s="43"/>
      <c r="I57" s="43"/>
      <c r="J57" s="44"/>
    </row>
    <row r="58">
      <c r="A58" s="35" t="s">
        <v>171</v>
      </c>
      <c r="B58" s="35">
        <v>13</v>
      </c>
      <c r="C58" s="36" t="s">
        <v>245</v>
      </c>
      <c r="D58" s="35" t="s">
        <v>259</v>
      </c>
      <c r="E58" s="37" t="s">
        <v>246</v>
      </c>
      <c r="F58" s="38" t="s">
        <v>241</v>
      </c>
      <c r="G58" s="39">
        <v>640.76999999999998</v>
      </c>
      <c r="H58" s="40">
        <v>0</v>
      </c>
      <c r="I58" s="40">
        <f>ROUND(G58*H58,P4)</f>
        <v>0</v>
      </c>
      <c r="J58" s="38" t="s">
        <v>176</v>
      </c>
      <c r="O58" s="41">
        <f>I58*0.21</f>
        <v>0</v>
      </c>
      <c r="P58">
        <v>3</v>
      </c>
    </row>
    <row r="59" ht="30">
      <c r="A59" s="35" t="s">
        <v>177</v>
      </c>
      <c r="B59" s="42"/>
      <c r="C59" s="43"/>
      <c r="D59" s="43"/>
      <c r="E59" s="37" t="s">
        <v>2033</v>
      </c>
      <c r="F59" s="43"/>
      <c r="G59" s="43"/>
      <c r="H59" s="43"/>
      <c r="I59" s="43"/>
      <c r="J59" s="44"/>
    </row>
    <row r="60" ht="60">
      <c r="A60" s="35" t="s">
        <v>179</v>
      </c>
      <c r="B60" s="42"/>
      <c r="C60" s="43"/>
      <c r="D60" s="43"/>
      <c r="E60" s="45" t="s">
        <v>2034</v>
      </c>
      <c r="F60" s="43"/>
      <c r="G60" s="43"/>
      <c r="H60" s="43"/>
      <c r="I60" s="43"/>
      <c r="J60" s="44"/>
    </row>
    <row r="61" ht="270">
      <c r="A61" s="35" t="s">
        <v>181</v>
      </c>
      <c r="B61" s="42"/>
      <c r="C61" s="43"/>
      <c r="D61" s="43"/>
      <c r="E61" s="37" t="s">
        <v>248</v>
      </c>
      <c r="F61" s="43"/>
      <c r="G61" s="43"/>
      <c r="H61" s="43"/>
      <c r="I61" s="43"/>
      <c r="J61" s="44"/>
    </row>
    <row r="62">
      <c r="A62" s="35" t="s">
        <v>171</v>
      </c>
      <c r="B62" s="35">
        <v>14</v>
      </c>
      <c r="C62" s="36" t="s">
        <v>1867</v>
      </c>
      <c r="D62" s="35" t="s">
        <v>237</v>
      </c>
      <c r="E62" s="37" t="s">
        <v>1868</v>
      </c>
      <c r="F62" s="38" t="s">
        <v>241</v>
      </c>
      <c r="G62" s="39">
        <v>332.83999999999997</v>
      </c>
      <c r="H62" s="40">
        <v>0</v>
      </c>
      <c r="I62" s="40">
        <f>ROUND(G62*H62,P4)</f>
        <v>0</v>
      </c>
      <c r="J62" s="38" t="s">
        <v>176</v>
      </c>
      <c r="O62" s="41">
        <f>I62*0.21</f>
        <v>0</v>
      </c>
      <c r="P62">
        <v>3</v>
      </c>
    </row>
    <row r="63" ht="60">
      <c r="A63" s="35" t="s">
        <v>177</v>
      </c>
      <c r="B63" s="42"/>
      <c r="C63" s="43"/>
      <c r="D63" s="43"/>
      <c r="E63" s="37" t="s">
        <v>2035</v>
      </c>
      <c r="F63" s="43"/>
      <c r="G63" s="43"/>
      <c r="H63" s="43"/>
      <c r="I63" s="43"/>
      <c r="J63" s="44"/>
    </row>
    <row r="64" ht="120">
      <c r="A64" s="35" t="s">
        <v>179</v>
      </c>
      <c r="B64" s="42"/>
      <c r="C64" s="43"/>
      <c r="D64" s="43"/>
      <c r="E64" s="45" t="s">
        <v>2036</v>
      </c>
      <c r="F64" s="43"/>
      <c r="G64" s="43"/>
      <c r="H64" s="43"/>
      <c r="I64" s="43"/>
      <c r="J64" s="44"/>
    </row>
    <row r="65" ht="330">
      <c r="A65" s="35" t="s">
        <v>181</v>
      </c>
      <c r="B65" s="42"/>
      <c r="C65" s="43"/>
      <c r="D65" s="43"/>
      <c r="E65" s="37" t="s">
        <v>1871</v>
      </c>
      <c r="F65" s="43"/>
      <c r="G65" s="43"/>
      <c r="H65" s="43"/>
      <c r="I65" s="43"/>
      <c r="J65" s="44"/>
    </row>
    <row r="66">
      <c r="A66" s="35" t="s">
        <v>171</v>
      </c>
      <c r="B66" s="35">
        <v>15</v>
      </c>
      <c r="C66" s="36" t="s">
        <v>1867</v>
      </c>
      <c r="D66" s="35" t="s">
        <v>259</v>
      </c>
      <c r="E66" s="37" t="s">
        <v>1868</v>
      </c>
      <c r="F66" s="38" t="s">
        <v>241</v>
      </c>
      <c r="G66" s="39">
        <v>123.645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 ht="60">
      <c r="A67" s="35" t="s">
        <v>177</v>
      </c>
      <c r="B67" s="42"/>
      <c r="C67" s="43"/>
      <c r="D67" s="43"/>
      <c r="E67" s="37" t="s">
        <v>2037</v>
      </c>
      <c r="F67" s="43"/>
      <c r="G67" s="43"/>
      <c r="H67" s="43"/>
      <c r="I67" s="43"/>
      <c r="J67" s="44"/>
    </row>
    <row r="68" ht="75">
      <c r="A68" s="35" t="s">
        <v>179</v>
      </c>
      <c r="B68" s="42"/>
      <c r="C68" s="43"/>
      <c r="D68" s="43"/>
      <c r="E68" s="45" t="s">
        <v>2038</v>
      </c>
      <c r="F68" s="43"/>
      <c r="G68" s="43"/>
      <c r="H68" s="43"/>
      <c r="I68" s="43"/>
      <c r="J68" s="44"/>
    </row>
    <row r="69" ht="330">
      <c r="A69" s="35" t="s">
        <v>181</v>
      </c>
      <c r="B69" s="42"/>
      <c r="C69" s="43"/>
      <c r="D69" s="43"/>
      <c r="E69" s="37" t="s">
        <v>1871</v>
      </c>
      <c r="F69" s="43"/>
      <c r="G69" s="43"/>
      <c r="H69" s="43"/>
      <c r="I69" s="43"/>
      <c r="J69" s="44"/>
    </row>
    <row r="70">
      <c r="A70" s="35" t="s">
        <v>171</v>
      </c>
      <c r="B70" s="35">
        <v>16</v>
      </c>
      <c r="C70" s="36" t="s">
        <v>2039</v>
      </c>
      <c r="D70" s="35" t="s">
        <v>173</v>
      </c>
      <c r="E70" s="37" t="s">
        <v>2040</v>
      </c>
      <c r="F70" s="38" t="s">
        <v>241</v>
      </c>
      <c r="G70" s="39">
        <v>163.36500000000001</v>
      </c>
      <c r="H70" s="40">
        <v>0</v>
      </c>
      <c r="I70" s="40">
        <f>ROUND(G70*H70,P4)</f>
        <v>0</v>
      </c>
      <c r="J70" s="38" t="s">
        <v>176</v>
      </c>
      <c r="O70" s="41">
        <f>I70*0.21</f>
        <v>0</v>
      </c>
      <c r="P70">
        <v>3</v>
      </c>
    </row>
    <row r="71" ht="60">
      <c r="A71" s="35" t="s">
        <v>177</v>
      </c>
      <c r="B71" s="42"/>
      <c r="C71" s="43"/>
      <c r="D71" s="43"/>
      <c r="E71" s="37" t="s">
        <v>2041</v>
      </c>
      <c r="F71" s="43"/>
      <c r="G71" s="43"/>
      <c r="H71" s="43"/>
      <c r="I71" s="43"/>
      <c r="J71" s="44"/>
    </row>
    <row r="72" ht="45">
      <c r="A72" s="35" t="s">
        <v>179</v>
      </c>
      <c r="B72" s="42"/>
      <c r="C72" s="43"/>
      <c r="D72" s="43"/>
      <c r="E72" s="45" t="s">
        <v>2042</v>
      </c>
      <c r="F72" s="43"/>
      <c r="G72" s="43"/>
      <c r="H72" s="43"/>
      <c r="I72" s="43"/>
      <c r="J72" s="44"/>
    </row>
    <row r="73" ht="409.5">
      <c r="A73" s="35" t="s">
        <v>181</v>
      </c>
      <c r="B73" s="42"/>
      <c r="C73" s="43"/>
      <c r="D73" s="43"/>
      <c r="E73" s="37" t="s">
        <v>2043</v>
      </c>
      <c r="F73" s="43"/>
      <c r="G73" s="43"/>
      <c r="H73" s="43"/>
      <c r="I73" s="43"/>
      <c r="J73" s="44"/>
    </row>
    <row r="74">
      <c r="A74" s="35" t="s">
        <v>171</v>
      </c>
      <c r="B74" s="35">
        <v>17</v>
      </c>
      <c r="C74" s="36" t="s">
        <v>254</v>
      </c>
      <c r="D74" s="35" t="s">
        <v>237</v>
      </c>
      <c r="E74" s="37" t="s">
        <v>255</v>
      </c>
      <c r="F74" s="38" t="s">
        <v>241</v>
      </c>
      <c r="G74" s="39">
        <v>82.420000000000002</v>
      </c>
      <c r="H74" s="40">
        <v>0</v>
      </c>
      <c r="I74" s="40">
        <f>ROUND(G74*H74,P4)</f>
        <v>0</v>
      </c>
      <c r="J74" s="38" t="s">
        <v>176</v>
      </c>
      <c r="O74" s="41">
        <f>I74*0.21</f>
        <v>0</v>
      </c>
      <c r="P74">
        <v>3</v>
      </c>
    </row>
    <row r="75" ht="60">
      <c r="A75" s="35" t="s">
        <v>177</v>
      </c>
      <c r="B75" s="42"/>
      <c r="C75" s="43"/>
      <c r="D75" s="43"/>
      <c r="E75" s="37" t="s">
        <v>2041</v>
      </c>
      <c r="F75" s="43"/>
      <c r="G75" s="43"/>
      <c r="H75" s="43"/>
      <c r="I75" s="43"/>
      <c r="J75" s="44"/>
    </row>
    <row r="76" ht="60">
      <c r="A76" s="35" t="s">
        <v>179</v>
      </c>
      <c r="B76" s="42"/>
      <c r="C76" s="43"/>
      <c r="D76" s="43"/>
      <c r="E76" s="45" t="s">
        <v>2044</v>
      </c>
      <c r="F76" s="43"/>
      <c r="G76" s="43"/>
      <c r="H76" s="43"/>
      <c r="I76" s="43"/>
      <c r="J76" s="44"/>
    </row>
    <row r="77" ht="409.5">
      <c r="A77" s="35" t="s">
        <v>181</v>
      </c>
      <c r="B77" s="42"/>
      <c r="C77" s="43"/>
      <c r="D77" s="43"/>
      <c r="E77" s="37" t="s">
        <v>258</v>
      </c>
      <c r="F77" s="43"/>
      <c r="G77" s="43"/>
      <c r="H77" s="43"/>
      <c r="I77" s="43"/>
      <c r="J77" s="44"/>
    </row>
    <row r="78">
      <c r="A78" s="35" t="s">
        <v>171</v>
      </c>
      <c r="B78" s="35">
        <v>18</v>
      </c>
      <c r="C78" s="36" t="s">
        <v>254</v>
      </c>
      <c r="D78" s="35" t="s">
        <v>259</v>
      </c>
      <c r="E78" s="37" t="s">
        <v>255</v>
      </c>
      <c r="F78" s="38" t="s">
        <v>241</v>
      </c>
      <c r="G78" s="39">
        <v>210.96000000000001</v>
      </c>
      <c r="H78" s="40">
        <v>0</v>
      </c>
      <c r="I78" s="40">
        <f>ROUND(G78*H78,P4)</f>
        <v>0</v>
      </c>
      <c r="J78" s="38" t="s">
        <v>176</v>
      </c>
      <c r="O78" s="41">
        <f>I78*0.21</f>
        <v>0</v>
      </c>
      <c r="P78">
        <v>3</v>
      </c>
    </row>
    <row r="79" ht="45">
      <c r="A79" s="35" t="s">
        <v>177</v>
      </c>
      <c r="B79" s="42"/>
      <c r="C79" s="43"/>
      <c r="D79" s="43"/>
      <c r="E79" s="37" t="s">
        <v>2045</v>
      </c>
      <c r="F79" s="43"/>
      <c r="G79" s="43"/>
      <c r="H79" s="43"/>
      <c r="I79" s="43"/>
      <c r="J79" s="44"/>
    </row>
    <row r="80" ht="45">
      <c r="A80" s="35" t="s">
        <v>179</v>
      </c>
      <c r="B80" s="42"/>
      <c r="C80" s="43"/>
      <c r="D80" s="43"/>
      <c r="E80" s="45" t="s">
        <v>2046</v>
      </c>
      <c r="F80" s="43"/>
      <c r="G80" s="43"/>
      <c r="H80" s="43"/>
      <c r="I80" s="43"/>
      <c r="J80" s="44"/>
    </row>
    <row r="81" ht="409.5">
      <c r="A81" s="35" t="s">
        <v>181</v>
      </c>
      <c r="B81" s="42"/>
      <c r="C81" s="43"/>
      <c r="D81" s="43"/>
      <c r="E81" s="37" t="s">
        <v>258</v>
      </c>
      <c r="F81" s="43"/>
      <c r="G81" s="43"/>
      <c r="H81" s="43"/>
      <c r="I81" s="43"/>
      <c r="J81" s="44"/>
    </row>
    <row r="82">
      <c r="A82" s="35" t="s">
        <v>171</v>
      </c>
      <c r="B82" s="35">
        <v>19</v>
      </c>
      <c r="C82" s="36" t="s">
        <v>2047</v>
      </c>
      <c r="D82" s="35" t="s">
        <v>173</v>
      </c>
      <c r="E82" s="37" t="s">
        <v>2048</v>
      </c>
      <c r="F82" s="38" t="s">
        <v>241</v>
      </c>
      <c r="G82" s="39">
        <v>143.40000000000001</v>
      </c>
      <c r="H82" s="40">
        <v>0</v>
      </c>
      <c r="I82" s="40">
        <f>ROUND(G82*H82,P4)</f>
        <v>0</v>
      </c>
      <c r="J82" s="38" t="s">
        <v>176</v>
      </c>
      <c r="O82" s="41">
        <f>I82*0.21</f>
        <v>0</v>
      </c>
      <c r="P82">
        <v>3</v>
      </c>
    </row>
    <row r="83">
      <c r="A83" s="35" t="s">
        <v>177</v>
      </c>
      <c r="B83" s="42"/>
      <c r="C83" s="43"/>
      <c r="D83" s="43"/>
      <c r="E83" s="37" t="s">
        <v>2049</v>
      </c>
      <c r="F83" s="43"/>
      <c r="G83" s="43"/>
      <c r="H83" s="43"/>
      <c r="I83" s="43"/>
      <c r="J83" s="44"/>
    </row>
    <row r="84">
      <c r="A84" s="35" t="s">
        <v>179</v>
      </c>
      <c r="B84" s="42"/>
      <c r="C84" s="43"/>
      <c r="D84" s="43"/>
      <c r="E84" s="45" t="s">
        <v>2050</v>
      </c>
      <c r="F84" s="43"/>
      <c r="G84" s="43"/>
      <c r="H84" s="43"/>
      <c r="I84" s="43"/>
      <c r="J84" s="44"/>
    </row>
    <row r="85" ht="75">
      <c r="A85" s="35" t="s">
        <v>181</v>
      </c>
      <c r="B85" s="42"/>
      <c r="C85" s="43"/>
      <c r="D85" s="43"/>
      <c r="E85" s="37" t="s">
        <v>417</v>
      </c>
      <c r="F85" s="43"/>
      <c r="G85" s="43"/>
      <c r="H85" s="43"/>
      <c r="I85" s="43"/>
      <c r="J85" s="44"/>
    </row>
    <row r="86">
      <c r="A86" s="29" t="s">
        <v>168</v>
      </c>
      <c r="B86" s="30"/>
      <c r="C86" s="31" t="s">
        <v>259</v>
      </c>
      <c r="D86" s="32"/>
      <c r="E86" s="29" t="s">
        <v>260</v>
      </c>
      <c r="F86" s="32"/>
      <c r="G86" s="32"/>
      <c r="H86" s="32"/>
      <c r="I86" s="33">
        <f>SUMIFS(I87:I114,A87:A114,"P")</f>
        <v>0</v>
      </c>
      <c r="J86" s="34"/>
    </row>
    <row r="87">
      <c r="A87" s="35" t="s">
        <v>171</v>
      </c>
      <c r="B87" s="35">
        <v>20</v>
      </c>
      <c r="C87" s="36" t="s">
        <v>1876</v>
      </c>
      <c r="D87" s="35" t="s">
        <v>173</v>
      </c>
      <c r="E87" s="37" t="s">
        <v>1877</v>
      </c>
      <c r="F87" s="38" t="s">
        <v>241</v>
      </c>
      <c r="G87" s="39">
        <v>1.71</v>
      </c>
      <c r="H87" s="40">
        <v>0</v>
      </c>
      <c r="I87" s="40">
        <f>ROUND(G87*H87,P4)</f>
        <v>0</v>
      </c>
      <c r="J87" s="38" t="s">
        <v>176</v>
      </c>
      <c r="O87" s="41">
        <f>I87*0.21</f>
        <v>0</v>
      </c>
      <c r="P87">
        <v>3</v>
      </c>
    </row>
    <row r="88">
      <c r="A88" s="35" t="s">
        <v>177</v>
      </c>
      <c r="B88" s="42"/>
      <c r="C88" s="43"/>
      <c r="D88" s="43"/>
      <c r="E88" s="37" t="s">
        <v>2051</v>
      </c>
      <c r="F88" s="43"/>
      <c r="G88" s="43"/>
      <c r="H88" s="43"/>
      <c r="I88" s="43"/>
      <c r="J88" s="44"/>
    </row>
    <row r="89">
      <c r="A89" s="35" t="s">
        <v>179</v>
      </c>
      <c r="B89" s="42"/>
      <c r="C89" s="43"/>
      <c r="D89" s="43"/>
      <c r="E89" s="45" t="s">
        <v>2052</v>
      </c>
      <c r="F89" s="43"/>
      <c r="G89" s="43"/>
      <c r="H89" s="43"/>
      <c r="I89" s="43"/>
      <c r="J89" s="44"/>
    </row>
    <row r="90" ht="105">
      <c r="A90" s="35" t="s">
        <v>181</v>
      </c>
      <c r="B90" s="42"/>
      <c r="C90" s="43"/>
      <c r="D90" s="43"/>
      <c r="E90" s="37" t="s">
        <v>1880</v>
      </c>
      <c r="F90" s="43"/>
      <c r="G90" s="43"/>
      <c r="H90" s="43"/>
      <c r="I90" s="43"/>
      <c r="J90" s="44"/>
    </row>
    <row r="91">
      <c r="A91" s="35" t="s">
        <v>171</v>
      </c>
      <c r="B91" s="35">
        <v>21</v>
      </c>
      <c r="C91" s="36" t="s">
        <v>2053</v>
      </c>
      <c r="D91" s="35" t="s">
        <v>173</v>
      </c>
      <c r="E91" s="37" t="s">
        <v>2054</v>
      </c>
      <c r="F91" s="38" t="s">
        <v>241</v>
      </c>
      <c r="G91" s="39">
        <v>0.34399999999999997</v>
      </c>
      <c r="H91" s="40">
        <v>0</v>
      </c>
      <c r="I91" s="40">
        <f>ROUND(G91*H91,P4)</f>
        <v>0</v>
      </c>
      <c r="J91" s="38" t="s">
        <v>176</v>
      </c>
      <c r="O91" s="41">
        <f>I91*0.21</f>
        <v>0</v>
      </c>
      <c r="P91">
        <v>3</v>
      </c>
    </row>
    <row r="92" ht="45">
      <c r="A92" s="35" t="s">
        <v>177</v>
      </c>
      <c r="B92" s="42"/>
      <c r="C92" s="43"/>
      <c r="D92" s="43"/>
      <c r="E92" s="37" t="s">
        <v>2055</v>
      </c>
      <c r="F92" s="43"/>
      <c r="G92" s="43"/>
      <c r="H92" s="43"/>
      <c r="I92" s="43"/>
      <c r="J92" s="44"/>
    </row>
    <row r="93" ht="105">
      <c r="A93" s="35" t="s">
        <v>179</v>
      </c>
      <c r="B93" s="42"/>
      <c r="C93" s="43"/>
      <c r="D93" s="43"/>
      <c r="E93" s="45" t="s">
        <v>2056</v>
      </c>
      <c r="F93" s="43"/>
      <c r="G93" s="43"/>
      <c r="H93" s="43"/>
      <c r="I93" s="43"/>
      <c r="J93" s="44"/>
    </row>
    <row r="94" ht="105">
      <c r="A94" s="35" t="s">
        <v>181</v>
      </c>
      <c r="B94" s="42"/>
      <c r="C94" s="43"/>
      <c r="D94" s="43"/>
      <c r="E94" s="37" t="s">
        <v>1880</v>
      </c>
      <c r="F94" s="43"/>
      <c r="G94" s="43"/>
      <c r="H94" s="43"/>
      <c r="I94" s="43"/>
      <c r="J94" s="44"/>
    </row>
    <row r="95">
      <c r="A95" s="35" t="s">
        <v>171</v>
      </c>
      <c r="B95" s="35">
        <v>22</v>
      </c>
      <c r="C95" s="36" t="s">
        <v>2057</v>
      </c>
      <c r="D95" s="35" t="s">
        <v>173</v>
      </c>
      <c r="E95" s="37" t="s">
        <v>2058</v>
      </c>
      <c r="F95" s="38" t="s">
        <v>241</v>
      </c>
      <c r="G95" s="39">
        <v>180.95099999999999</v>
      </c>
      <c r="H95" s="40">
        <v>0</v>
      </c>
      <c r="I95" s="40">
        <f>ROUND(G95*H95,P4)</f>
        <v>0</v>
      </c>
      <c r="J95" s="38" t="s">
        <v>176</v>
      </c>
      <c r="O95" s="41">
        <f>I95*0.21</f>
        <v>0</v>
      </c>
      <c r="P95">
        <v>3</v>
      </c>
    </row>
    <row r="96" ht="45">
      <c r="A96" s="35" t="s">
        <v>177</v>
      </c>
      <c r="B96" s="42"/>
      <c r="C96" s="43"/>
      <c r="D96" s="43"/>
      <c r="E96" s="37" t="s">
        <v>2059</v>
      </c>
      <c r="F96" s="43"/>
      <c r="G96" s="43"/>
      <c r="H96" s="43"/>
      <c r="I96" s="43"/>
      <c r="J96" s="44"/>
    </row>
    <row r="97" ht="60">
      <c r="A97" s="35" t="s">
        <v>179</v>
      </c>
      <c r="B97" s="42"/>
      <c r="C97" s="43"/>
      <c r="D97" s="43"/>
      <c r="E97" s="45" t="s">
        <v>2060</v>
      </c>
      <c r="F97" s="43"/>
      <c r="G97" s="43"/>
      <c r="H97" s="43"/>
      <c r="I97" s="43"/>
      <c r="J97" s="44"/>
    </row>
    <row r="98" ht="409.5">
      <c r="A98" s="35" t="s">
        <v>181</v>
      </c>
      <c r="B98" s="42"/>
      <c r="C98" s="43"/>
      <c r="D98" s="43"/>
      <c r="E98" s="37" t="s">
        <v>2061</v>
      </c>
      <c r="F98" s="43"/>
      <c r="G98" s="43"/>
      <c r="H98" s="43"/>
      <c r="I98" s="43"/>
      <c r="J98" s="44"/>
    </row>
    <row r="99">
      <c r="A99" s="35" t="s">
        <v>171</v>
      </c>
      <c r="B99" s="35">
        <v>23</v>
      </c>
      <c r="C99" s="36" t="s">
        <v>2062</v>
      </c>
      <c r="D99" s="35" t="s">
        <v>173</v>
      </c>
      <c r="E99" s="37" t="s">
        <v>2063</v>
      </c>
      <c r="F99" s="38" t="s">
        <v>263</v>
      </c>
      <c r="G99" s="39">
        <v>22.619</v>
      </c>
      <c r="H99" s="40">
        <v>0</v>
      </c>
      <c r="I99" s="40">
        <f>ROUND(G99*H99,P4)</f>
        <v>0</v>
      </c>
      <c r="J99" s="38" t="s">
        <v>176</v>
      </c>
      <c r="O99" s="41">
        <f>I99*0.21</f>
        <v>0</v>
      </c>
      <c r="P99">
        <v>3</v>
      </c>
    </row>
    <row r="100" ht="30">
      <c r="A100" s="35" t="s">
        <v>177</v>
      </c>
      <c r="B100" s="42"/>
      <c r="C100" s="43"/>
      <c r="D100" s="43"/>
      <c r="E100" s="37" t="s">
        <v>2064</v>
      </c>
      <c r="F100" s="43"/>
      <c r="G100" s="43"/>
      <c r="H100" s="43"/>
      <c r="I100" s="43"/>
      <c r="J100" s="44"/>
    </row>
    <row r="101">
      <c r="A101" s="35" t="s">
        <v>179</v>
      </c>
      <c r="B101" s="42"/>
      <c r="C101" s="43"/>
      <c r="D101" s="43"/>
      <c r="E101" s="45" t="s">
        <v>2065</v>
      </c>
      <c r="F101" s="43"/>
      <c r="G101" s="43"/>
      <c r="H101" s="43"/>
      <c r="I101" s="43"/>
      <c r="J101" s="44"/>
    </row>
    <row r="102" ht="360">
      <c r="A102" s="35" t="s">
        <v>181</v>
      </c>
      <c r="B102" s="42"/>
      <c r="C102" s="43"/>
      <c r="D102" s="43"/>
      <c r="E102" s="37" t="s">
        <v>2066</v>
      </c>
      <c r="F102" s="43"/>
      <c r="G102" s="43"/>
      <c r="H102" s="43"/>
      <c r="I102" s="43"/>
      <c r="J102" s="44"/>
    </row>
    <row r="103">
      <c r="A103" s="35" t="s">
        <v>171</v>
      </c>
      <c r="B103" s="35">
        <v>24</v>
      </c>
      <c r="C103" s="36" t="s">
        <v>2067</v>
      </c>
      <c r="D103" s="35" t="s">
        <v>173</v>
      </c>
      <c r="E103" s="37" t="s">
        <v>2068</v>
      </c>
      <c r="F103" s="38" t="s">
        <v>322</v>
      </c>
      <c r="G103" s="39">
        <v>160</v>
      </c>
      <c r="H103" s="40">
        <v>0</v>
      </c>
      <c r="I103" s="40">
        <f>ROUND(G103*H103,P4)</f>
        <v>0</v>
      </c>
      <c r="J103" s="38" t="s">
        <v>176</v>
      </c>
      <c r="O103" s="41">
        <f>I103*0.21</f>
        <v>0</v>
      </c>
      <c r="P103">
        <v>3</v>
      </c>
    </row>
    <row r="104">
      <c r="A104" s="35" t="s">
        <v>177</v>
      </c>
      <c r="B104" s="42"/>
      <c r="C104" s="43"/>
      <c r="D104" s="43"/>
      <c r="E104" s="37" t="s">
        <v>2069</v>
      </c>
      <c r="F104" s="43"/>
      <c r="G104" s="43"/>
      <c r="H104" s="43"/>
      <c r="I104" s="43"/>
      <c r="J104" s="44"/>
    </row>
    <row r="105" ht="60">
      <c r="A105" s="35" t="s">
        <v>179</v>
      </c>
      <c r="B105" s="42"/>
      <c r="C105" s="43"/>
      <c r="D105" s="43"/>
      <c r="E105" s="45" t="s">
        <v>2070</v>
      </c>
      <c r="F105" s="43"/>
      <c r="G105" s="43"/>
      <c r="H105" s="43"/>
      <c r="I105" s="43"/>
      <c r="J105" s="44"/>
    </row>
    <row r="106" ht="255">
      <c r="A106" s="35" t="s">
        <v>181</v>
      </c>
      <c r="B106" s="42"/>
      <c r="C106" s="43"/>
      <c r="D106" s="43"/>
      <c r="E106" s="37" t="s">
        <v>2071</v>
      </c>
      <c r="F106" s="43"/>
      <c r="G106" s="43"/>
      <c r="H106" s="43"/>
      <c r="I106" s="43"/>
      <c r="J106" s="44"/>
    </row>
    <row r="107">
      <c r="A107" s="35" t="s">
        <v>171</v>
      </c>
      <c r="B107" s="35">
        <v>25</v>
      </c>
      <c r="C107" s="36" t="s">
        <v>1881</v>
      </c>
      <c r="D107" s="35" t="s">
        <v>173</v>
      </c>
      <c r="E107" s="37" t="s">
        <v>1882</v>
      </c>
      <c r="F107" s="38" t="s">
        <v>241</v>
      </c>
      <c r="G107" s="39">
        <v>99.859999999999999</v>
      </c>
      <c r="H107" s="40">
        <v>0</v>
      </c>
      <c r="I107" s="40">
        <f>ROUND(G107*H107,P4)</f>
        <v>0</v>
      </c>
      <c r="J107" s="38" t="s">
        <v>176</v>
      </c>
      <c r="O107" s="41">
        <f>I107*0.21</f>
        <v>0</v>
      </c>
      <c r="P107">
        <v>3</v>
      </c>
    </row>
    <row r="108" ht="30">
      <c r="A108" s="35" t="s">
        <v>177</v>
      </c>
      <c r="B108" s="42"/>
      <c r="C108" s="43"/>
      <c r="D108" s="43"/>
      <c r="E108" s="37" t="s">
        <v>2072</v>
      </c>
      <c r="F108" s="43"/>
      <c r="G108" s="43"/>
      <c r="H108" s="43"/>
      <c r="I108" s="43"/>
      <c r="J108" s="44"/>
    </row>
    <row r="109" ht="90">
      <c r="A109" s="35" t="s">
        <v>179</v>
      </c>
      <c r="B109" s="42"/>
      <c r="C109" s="43"/>
      <c r="D109" s="43"/>
      <c r="E109" s="45" t="s">
        <v>2073</v>
      </c>
      <c r="F109" s="43"/>
      <c r="G109" s="43"/>
      <c r="H109" s="43"/>
      <c r="I109" s="43"/>
      <c r="J109" s="44"/>
    </row>
    <row r="110" ht="409.5">
      <c r="A110" s="35" t="s">
        <v>181</v>
      </c>
      <c r="B110" s="42"/>
      <c r="C110" s="43"/>
      <c r="D110" s="43"/>
      <c r="E110" s="37" t="s">
        <v>1885</v>
      </c>
      <c r="F110" s="43"/>
      <c r="G110" s="43"/>
      <c r="H110" s="43"/>
      <c r="I110" s="43"/>
      <c r="J110" s="44"/>
    </row>
    <row r="111">
      <c r="A111" s="35" t="s">
        <v>171</v>
      </c>
      <c r="B111" s="35">
        <v>26</v>
      </c>
      <c r="C111" s="36" t="s">
        <v>1888</v>
      </c>
      <c r="D111" s="35" t="s">
        <v>173</v>
      </c>
      <c r="E111" s="37" t="s">
        <v>1889</v>
      </c>
      <c r="F111" s="38" t="s">
        <v>263</v>
      </c>
      <c r="G111" s="39">
        <v>19.972000000000001</v>
      </c>
      <c r="H111" s="40">
        <v>0</v>
      </c>
      <c r="I111" s="40">
        <f>ROUND(G111*H111,P4)</f>
        <v>0</v>
      </c>
      <c r="J111" s="38" t="s">
        <v>176</v>
      </c>
      <c r="O111" s="41">
        <f>I111*0.21</f>
        <v>0</v>
      </c>
      <c r="P111">
        <v>3</v>
      </c>
    </row>
    <row r="112" ht="30">
      <c r="A112" s="35" t="s">
        <v>177</v>
      </c>
      <c r="B112" s="42"/>
      <c r="C112" s="43"/>
      <c r="D112" s="43"/>
      <c r="E112" s="37" t="s">
        <v>2074</v>
      </c>
      <c r="F112" s="43"/>
      <c r="G112" s="43"/>
      <c r="H112" s="43"/>
      <c r="I112" s="43"/>
      <c r="J112" s="44"/>
    </row>
    <row r="113">
      <c r="A113" s="35" t="s">
        <v>179</v>
      </c>
      <c r="B113" s="42"/>
      <c r="C113" s="43"/>
      <c r="D113" s="43"/>
      <c r="E113" s="45" t="s">
        <v>2075</v>
      </c>
      <c r="F113" s="43"/>
      <c r="G113" s="43"/>
      <c r="H113" s="43"/>
      <c r="I113" s="43"/>
      <c r="J113" s="44"/>
    </row>
    <row r="114" ht="375">
      <c r="A114" s="35" t="s">
        <v>181</v>
      </c>
      <c r="B114" s="42"/>
      <c r="C114" s="43"/>
      <c r="D114" s="43"/>
      <c r="E114" s="37" t="s">
        <v>266</v>
      </c>
      <c r="F114" s="43"/>
      <c r="G114" s="43"/>
      <c r="H114" s="43"/>
      <c r="I114" s="43"/>
      <c r="J114" s="44"/>
    </row>
    <row r="115">
      <c r="A115" s="29" t="s">
        <v>168</v>
      </c>
      <c r="B115" s="30"/>
      <c r="C115" s="31" t="s">
        <v>455</v>
      </c>
      <c r="D115" s="32"/>
      <c r="E115" s="29" t="s">
        <v>456</v>
      </c>
      <c r="F115" s="32"/>
      <c r="G115" s="32"/>
      <c r="H115" s="32"/>
      <c r="I115" s="33">
        <f>SUMIFS(I116:I143,A116:A143,"P")</f>
        <v>0</v>
      </c>
      <c r="J115" s="34"/>
    </row>
    <row r="116">
      <c r="A116" s="35" t="s">
        <v>171</v>
      </c>
      <c r="B116" s="35">
        <v>27</v>
      </c>
      <c r="C116" s="36" t="s">
        <v>1892</v>
      </c>
      <c r="D116" s="35" t="s">
        <v>173</v>
      </c>
      <c r="E116" s="37" t="s">
        <v>1893</v>
      </c>
      <c r="F116" s="38" t="s">
        <v>1894</v>
      </c>
      <c r="G116" s="39">
        <v>302.39999999999998</v>
      </c>
      <c r="H116" s="40">
        <v>0</v>
      </c>
      <c r="I116" s="40">
        <f>ROUND(G116*H116,P4)</f>
        <v>0</v>
      </c>
      <c r="J116" s="38" t="s">
        <v>176</v>
      </c>
      <c r="O116" s="41">
        <f>I116*0.21</f>
        <v>0</v>
      </c>
      <c r="P116">
        <v>3</v>
      </c>
    </row>
    <row r="117" ht="45">
      <c r="A117" s="35" t="s">
        <v>177</v>
      </c>
      <c r="B117" s="42"/>
      <c r="C117" s="43"/>
      <c r="D117" s="43"/>
      <c r="E117" s="37" t="s">
        <v>2076</v>
      </c>
      <c r="F117" s="43"/>
      <c r="G117" s="43"/>
      <c r="H117" s="43"/>
      <c r="I117" s="43"/>
      <c r="J117" s="44"/>
    </row>
    <row r="118">
      <c r="A118" s="35" t="s">
        <v>179</v>
      </c>
      <c r="B118" s="42"/>
      <c r="C118" s="43"/>
      <c r="D118" s="43"/>
      <c r="E118" s="45" t="s">
        <v>2077</v>
      </c>
      <c r="F118" s="43"/>
      <c r="G118" s="43"/>
      <c r="H118" s="43"/>
      <c r="I118" s="43"/>
      <c r="J118" s="44"/>
    </row>
    <row r="119" ht="90">
      <c r="A119" s="35" t="s">
        <v>181</v>
      </c>
      <c r="B119" s="42"/>
      <c r="C119" s="43"/>
      <c r="D119" s="43"/>
      <c r="E119" s="37" t="s">
        <v>1897</v>
      </c>
      <c r="F119" s="43"/>
      <c r="G119" s="43"/>
      <c r="H119" s="43"/>
      <c r="I119" s="43"/>
      <c r="J119" s="44"/>
    </row>
    <row r="120">
      <c r="A120" s="35" t="s">
        <v>171</v>
      </c>
      <c r="B120" s="35">
        <v>28</v>
      </c>
      <c r="C120" s="36" t="s">
        <v>1898</v>
      </c>
      <c r="D120" s="35" t="s">
        <v>173</v>
      </c>
      <c r="E120" s="37" t="s">
        <v>1899</v>
      </c>
      <c r="F120" s="38" t="s">
        <v>241</v>
      </c>
      <c r="G120" s="39">
        <v>33.597000000000001</v>
      </c>
      <c r="H120" s="40">
        <v>0</v>
      </c>
      <c r="I120" s="40">
        <f>ROUND(G120*H120,P4)</f>
        <v>0</v>
      </c>
      <c r="J120" s="38" t="s">
        <v>176</v>
      </c>
      <c r="O120" s="41">
        <f>I120*0.21</f>
        <v>0</v>
      </c>
      <c r="P120">
        <v>3</v>
      </c>
    </row>
    <row r="121" ht="90">
      <c r="A121" s="35" t="s">
        <v>177</v>
      </c>
      <c r="B121" s="42"/>
      <c r="C121" s="43"/>
      <c r="D121" s="43"/>
      <c r="E121" s="37" t="s">
        <v>2078</v>
      </c>
      <c r="F121" s="43"/>
      <c r="G121" s="43"/>
      <c r="H121" s="43"/>
      <c r="I121" s="43"/>
      <c r="J121" s="44"/>
    </row>
    <row r="122" ht="45">
      <c r="A122" s="35" t="s">
        <v>179</v>
      </c>
      <c r="B122" s="42"/>
      <c r="C122" s="43"/>
      <c r="D122" s="43"/>
      <c r="E122" s="45" t="s">
        <v>2079</v>
      </c>
      <c r="F122" s="43"/>
      <c r="G122" s="43"/>
      <c r="H122" s="43"/>
      <c r="I122" s="43"/>
      <c r="J122" s="44"/>
    </row>
    <row r="123" ht="409.5">
      <c r="A123" s="35" t="s">
        <v>181</v>
      </c>
      <c r="B123" s="42"/>
      <c r="C123" s="43"/>
      <c r="D123" s="43"/>
      <c r="E123" s="37" t="s">
        <v>1885</v>
      </c>
      <c r="F123" s="43"/>
      <c r="G123" s="43"/>
      <c r="H123" s="43"/>
      <c r="I123" s="43"/>
      <c r="J123" s="44"/>
    </row>
    <row r="124">
      <c r="A124" s="35" t="s">
        <v>171</v>
      </c>
      <c r="B124" s="35">
        <v>29</v>
      </c>
      <c r="C124" s="36" t="s">
        <v>1902</v>
      </c>
      <c r="D124" s="35" t="s">
        <v>173</v>
      </c>
      <c r="E124" s="37" t="s">
        <v>1903</v>
      </c>
      <c r="F124" s="38" t="s">
        <v>263</v>
      </c>
      <c r="G124" s="39">
        <v>5.8789999999999996</v>
      </c>
      <c r="H124" s="40">
        <v>0</v>
      </c>
      <c r="I124" s="40">
        <f>ROUND(G124*H124,P4)</f>
        <v>0</v>
      </c>
      <c r="J124" s="38" t="s">
        <v>176</v>
      </c>
      <c r="O124" s="41">
        <f>I124*0.21</f>
        <v>0</v>
      </c>
      <c r="P124">
        <v>3</v>
      </c>
    </row>
    <row r="125" ht="30">
      <c r="A125" s="35" t="s">
        <v>177</v>
      </c>
      <c r="B125" s="42"/>
      <c r="C125" s="43"/>
      <c r="D125" s="43"/>
      <c r="E125" s="37" t="s">
        <v>2080</v>
      </c>
      <c r="F125" s="43"/>
      <c r="G125" s="43"/>
      <c r="H125" s="43"/>
      <c r="I125" s="43"/>
      <c r="J125" s="44"/>
    </row>
    <row r="126">
      <c r="A126" s="35" t="s">
        <v>179</v>
      </c>
      <c r="B126" s="42"/>
      <c r="C126" s="43"/>
      <c r="D126" s="43"/>
      <c r="E126" s="45" t="s">
        <v>2081</v>
      </c>
      <c r="F126" s="43"/>
      <c r="G126" s="43"/>
      <c r="H126" s="43"/>
      <c r="I126" s="43"/>
      <c r="J126" s="44"/>
    </row>
    <row r="127" ht="375">
      <c r="A127" s="35" t="s">
        <v>181</v>
      </c>
      <c r="B127" s="42"/>
      <c r="C127" s="43"/>
      <c r="D127" s="43"/>
      <c r="E127" s="37" t="s">
        <v>1906</v>
      </c>
      <c r="F127" s="43"/>
      <c r="G127" s="43"/>
      <c r="H127" s="43"/>
      <c r="I127" s="43"/>
      <c r="J127" s="44"/>
    </row>
    <row r="128">
      <c r="A128" s="35" t="s">
        <v>171</v>
      </c>
      <c r="B128" s="35">
        <v>30</v>
      </c>
      <c r="C128" s="36" t="s">
        <v>1907</v>
      </c>
      <c r="D128" s="35" t="s">
        <v>173</v>
      </c>
      <c r="E128" s="37" t="s">
        <v>1908</v>
      </c>
      <c r="F128" s="38" t="s">
        <v>241</v>
      </c>
      <c r="G128" s="39">
        <v>102.961</v>
      </c>
      <c r="H128" s="40">
        <v>0</v>
      </c>
      <c r="I128" s="40">
        <f>ROUND(G128*H128,P4)</f>
        <v>0</v>
      </c>
      <c r="J128" s="38" t="s">
        <v>176</v>
      </c>
      <c r="O128" s="41">
        <f>I128*0.21</f>
        <v>0</v>
      </c>
      <c r="P128">
        <v>3</v>
      </c>
    </row>
    <row r="129" ht="30">
      <c r="A129" s="35" t="s">
        <v>177</v>
      </c>
      <c r="B129" s="42"/>
      <c r="C129" s="43"/>
      <c r="D129" s="43"/>
      <c r="E129" s="37" t="s">
        <v>2082</v>
      </c>
      <c r="F129" s="43"/>
      <c r="G129" s="43"/>
      <c r="H129" s="43"/>
      <c r="I129" s="43"/>
      <c r="J129" s="44"/>
    </row>
    <row r="130" ht="90">
      <c r="A130" s="35" t="s">
        <v>179</v>
      </c>
      <c r="B130" s="42"/>
      <c r="C130" s="43"/>
      <c r="D130" s="43"/>
      <c r="E130" s="45" t="s">
        <v>2083</v>
      </c>
      <c r="F130" s="43"/>
      <c r="G130" s="43"/>
      <c r="H130" s="43"/>
      <c r="I130" s="43"/>
      <c r="J130" s="44"/>
    </row>
    <row r="131" ht="409.5">
      <c r="A131" s="35" t="s">
        <v>181</v>
      </c>
      <c r="B131" s="42"/>
      <c r="C131" s="43"/>
      <c r="D131" s="43"/>
      <c r="E131" s="37" t="s">
        <v>1885</v>
      </c>
      <c r="F131" s="43"/>
      <c r="G131" s="43"/>
      <c r="H131" s="43"/>
      <c r="I131" s="43"/>
      <c r="J131" s="44"/>
    </row>
    <row r="132">
      <c r="A132" s="35" t="s">
        <v>171</v>
      </c>
      <c r="B132" s="35">
        <v>31</v>
      </c>
      <c r="C132" s="36" t="s">
        <v>1911</v>
      </c>
      <c r="D132" s="35" t="s">
        <v>173</v>
      </c>
      <c r="E132" s="37" t="s">
        <v>1912</v>
      </c>
      <c r="F132" s="38" t="s">
        <v>263</v>
      </c>
      <c r="G132" s="39">
        <v>20.591999999999999</v>
      </c>
      <c r="H132" s="40">
        <v>0</v>
      </c>
      <c r="I132" s="40">
        <f>ROUND(G132*H132,P4)</f>
        <v>0</v>
      </c>
      <c r="J132" s="38" t="s">
        <v>176</v>
      </c>
      <c r="O132" s="41">
        <f>I132*0.21</f>
        <v>0</v>
      </c>
      <c r="P132">
        <v>3</v>
      </c>
    </row>
    <row r="133" ht="30">
      <c r="A133" s="35" t="s">
        <v>177</v>
      </c>
      <c r="B133" s="42"/>
      <c r="C133" s="43"/>
      <c r="D133" s="43"/>
      <c r="E133" s="37" t="s">
        <v>2084</v>
      </c>
      <c r="F133" s="43"/>
      <c r="G133" s="43"/>
      <c r="H133" s="43"/>
      <c r="I133" s="43"/>
      <c r="J133" s="44"/>
    </row>
    <row r="134">
      <c r="A134" s="35" t="s">
        <v>179</v>
      </c>
      <c r="B134" s="42"/>
      <c r="C134" s="43"/>
      <c r="D134" s="43"/>
      <c r="E134" s="45" t="s">
        <v>2085</v>
      </c>
      <c r="F134" s="43"/>
      <c r="G134" s="43"/>
      <c r="H134" s="43"/>
      <c r="I134" s="43"/>
      <c r="J134" s="44"/>
    </row>
    <row r="135" ht="375">
      <c r="A135" s="35" t="s">
        <v>181</v>
      </c>
      <c r="B135" s="42"/>
      <c r="C135" s="43"/>
      <c r="D135" s="43"/>
      <c r="E135" s="37" t="s">
        <v>1906</v>
      </c>
      <c r="F135" s="43"/>
      <c r="G135" s="43"/>
      <c r="H135" s="43"/>
      <c r="I135" s="43"/>
      <c r="J135" s="44"/>
    </row>
    <row r="136">
      <c r="A136" s="35" t="s">
        <v>171</v>
      </c>
      <c r="B136" s="35">
        <v>32</v>
      </c>
      <c r="C136" s="36" t="s">
        <v>2086</v>
      </c>
      <c r="D136" s="35" t="s">
        <v>173</v>
      </c>
      <c r="E136" s="37" t="s">
        <v>2087</v>
      </c>
      <c r="F136" s="38" t="s">
        <v>241</v>
      </c>
      <c r="G136" s="39">
        <v>6.3630000000000004</v>
      </c>
      <c r="H136" s="40">
        <v>0</v>
      </c>
      <c r="I136" s="40">
        <f>ROUND(G136*H136,P4)</f>
        <v>0</v>
      </c>
      <c r="J136" s="38" t="s">
        <v>176</v>
      </c>
      <c r="O136" s="41">
        <f>I136*0.21</f>
        <v>0</v>
      </c>
      <c r="P136">
        <v>3</v>
      </c>
    </row>
    <row r="137" ht="30">
      <c r="A137" s="35" t="s">
        <v>177</v>
      </c>
      <c r="B137" s="42"/>
      <c r="C137" s="43"/>
      <c r="D137" s="43"/>
      <c r="E137" s="37" t="s">
        <v>2088</v>
      </c>
      <c r="F137" s="43"/>
      <c r="G137" s="43"/>
      <c r="H137" s="43"/>
      <c r="I137" s="43"/>
      <c r="J137" s="44"/>
    </row>
    <row r="138">
      <c r="A138" s="35" t="s">
        <v>179</v>
      </c>
      <c r="B138" s="42"/>
      <c r="C138" s="43"/>
      <c r="D138" s="43"/>
      <c r="E138" s="45" t="s">
        <v>2089</v>
      </c>
      <c r="F138" s="43"/>
      <c r="G138" s="43"/>
      <c r="H138" s="43"/>
      <c r="I138" s="43"/>
      <c r="J138" s="44"/>
    </row>
    <row r="139" ht="409.5">
      <c r="A139" s="35" t="s">
        <v>181</v>
      </c>
      <c r="B139" s="42"/>
      <c r="C139" s="43"/>
      <c r="D139" s="43"/>
      <c r="E139" s="37" t="s">
        <v>1885</v>
      </c>
      <c r="F139" s="43"/>
      <c r="G139" s="43"/>
      <c r="H139" s="43"/>
      <c r="I139" s="43"/>
      <c r="J139" s="44"/>
    </row>
    <row r="140">
      <c r="A140" s="35" t="s">
        <v>171</v>
      </c>
      <c r="B140" s="35">
        <v>33</v>
      </c>
      <c r="C140" s="36" t="s">
        <v>2090</v>
      </c>
      <c r="D140" s="35" t="s">
        <v>173</v>
      </c>
      <c r="E140" s="37" t="s">
        <v>2091</v>
      </c>
      <c r="F140" s="38" t="s">
        <v>263</v>
      </c>
      <c r="G140" s="39">
        <v>1.1140000000000001</v>
      </c>
      <c r="H140" s="40">
        <v>0</v>
      </c>
      <c r="I140" s="40">
        <f>ROUND(G140*H140,P4)</f>
        <v>0</v>
      </c>
      <c r="J140" s="38" t="s">
        <v>176</v>
      </c>
      <c r="O140" s="41">
        <f>I140*0.21</f>
        <v>0</v>
      </c>
      <c r="P140">
        <v>3</v>
      </c>
    </row>
    <row r="141" ht="30">
      <c r="A141" s="35" t="s">
        <v>177</v>
      </c>
      <c r="B141" s="42"/>
      <c r="C141" s="43"/>
      <c r="D141" s="43"/>
      <c r="E141" s="37" t="s">
        <v>2092</v>
      </c>
      <c r="F141" s="43"/>
      <c r="G141" s="43"/>
      <c r="H141" s="43"/>
      <c r="I141" s="43"/>
      <c r="J141" s="44"/>
    </row>
    <row r="142">
      <c r="A142" s="35" t="s">
        <v>179</v>
      </c>
      <c r="B142" s="42"/>
      <c r="C142" s="43"/>
      <c r="D142" s="43"/>
      <c r="E142" s="45" t="s">
        <v>2093</v>
      </c>
      <c r="F142" s="43"/>
      <c r="G142" s="43"/>
      <c r="H142" s="43"/>
      <c r="I142" s="43"/>
      <c r="J142" s="44"/>
    </row>
    <row r="143" ht="375">
      <c r="A143" s="35" t="s">
        <v>181</v>
      </c>
      <c r="B143" s="42"/>
      <c r="C143" s="43"/>
      <c r="D143" s="43"/>
      <c r="E143" s="37" t="s">
        <v>1906</v>
      </c>
      <c r="F143" s="43"/>
      <c r="G143" s="43"/>
      <c r="H143" s="43"/>
      <c r="I143" s="43"/>
      <c r="J143" s="44"/>
    </row>
    <row r="144">
      <c r="A144" s="29" t="s">
        <v>168</v>
      </c>
      <c r="B144" s="30"/>
      <c r="C144" s="31" t="s">
        <v>267</v>
      </c>
      <c r="D144" s="32"/>
      <c r="E144" s="29" t="s">
        <v>268</v>
      </c>
      <c r="F144" s="32"/>
      <c r="G144" s="32"/>
      <c r="H144" s="32"/>
      <c r="I144" s="33">
        <f>SUMIFS(I145:I224,A145:A224,"P")</f>
        <v>0</v>
      </c>
      <c r="J144" s="34"/>
    </row>
    <row r="145">
      <c r="A145" s="35" t="s">
        <v>171</v>
      </c>
      <c r="B145" s="35">
        <v>34</v>
      </c>
      <c r="C145" s="36" t="s">
        <v>2094</v>
      </c>
      <c r="D145" s="35" t="s">
        <v>173</v>
      </c>
      <c r="E145" s="37" t="s">
        <v>2095</v>
      </c>
      <c r="F145" s="38" t="s">
        <v>241</v>
      </c>
      <c r="G145" s="39">
        <v>33.276000000000003</v>
      </c>
      <c r="H145" s="40">
        <v>0</v>
      </c>
      <c r="I145" s="40">
        <f>ROUND(G145*H145,P4)</f>
        <v>0</v>
      </c>
      <c r="J145" s="38" t="s">
        <v>176</v>
      </c>
      <c r="O145" s="41">
        <f>I145*0.21</f>
        <v>0</v>
      </c>
      <c r="P145">
        <v>3</v>
      </c>
    </row>
    <row r="146" ht="30">
      <c r="A146" s="35" t="s">
        <v>177</v>
      </c>
      <c r="B146" s="42"/>
      <c r="C146" s="43"/>
      <c r="D146" s="43"/>
      <c r="E146" s="37" t="s">
        <v>2096</v>
      </c>
      <c r="F146" s="43"/>
      <c r="G146" s="43"/>
      <c r="H146" s="43"/>
      <c r="I146" s="43"/>
      <c r="J146" s="44"/>
    </row>
    <row r="147">
      <c r="A147" s="35" t="s">
        <v>179</v>
      </c>
      <c r="B147" s="42"/>
      <c r="C147" s="43"/>
      <c r="D147" s="43"/>
      <c r="E147" s="45" t="s">
        <v>2097</v>
      </c>
      <c r="F147" s="43"/>
      <c r="G147" s="43"/>
      <c r="H147" s="43"/>
      <c r="I147" s="43"/>
      <c r="J147" s="44"/>
    </row>
    <row r="148" ht="409.5">
      <c r="A148" s="35" t="s">
        <v>181</v>
      </c>
      <c r="B148" s="42"/>
      <c r="C148" s="43"/>
      <c r="D148" s="43"/>
      <c r="E148" s="37" t="s">
        <v>1885</v>
      </c>
      <c r="F148" s="43"/>
      <c r="G148" s="43"/>
      <c r="H148" s="43"/>
      <c r="I148" s="43"/>
      <c r="J148" s="44"/>
    </row>
    <row r="149">
      <c r="A149" s="35" t="s">
        <v>171</v>
      </c>
      <c r="B149" s="35">
        <v>35</v>
      </c>
      <c r="C149" s="36" t="s">
        <v>2098</v>
      </c>
      <c r="D149" s="35" t="s">
        <v>173</v>
      </c>
      <c r="E149" s="37" t="s">
        <v>2099</v>
      </c>
      <c r="F149" s="38" t="s">
        <v>263</v>
      </c>
      <c r="G149" s="39">
        <v>4.9909999999999997</v>
      </c>
      <c r="H149" s="40">
        <v>0</v>
      </c>
      <c r="I149" s="40">
        <f>ROUND(G149*H149,P4)</f>
        <v>0</v>
      </c>
      <c r="J149" s="38" t="s">
        <v>176</v>
      </c>
      <c r="O149" s="41">
        <f>I149*0.21</f>
        <v>0</v>
      </c>
      <c r="P149">
        <v>3</v>
      </c>
    </row>
    <row r="150" ht="30">
      <c r="A150" s="35" t="s">
        <v>177</v>
      </c>
      <c r="B150" s="42"/>
      <c r="C150" s="43"/>
      <c r="D150" s="43"/>
      <c r="E150" s="37" t="s">
        <v>2100</v>
      </c>
      <c r="F150" s="43"/>
      <c r="G150" s="43"/>
      <c r="H150" s="43"/>
      <c r="I150" s="43"/>
      <c r="J150" s="44"/>
    </row>
    <row r="151" ht="30">
      <c r="A151" s="35" t="s">
        <v>179</v>
      </c>
      <c r="B151" s="42"/>
      <c r="C151" s="43"/>
      <c r="D151" s="43"/>
      <c r="E151" s="45" t="s">
        <v>2101</v>
      </c>
      <c r="F151" s="43"/>
      <c r="G151" s="43"/>
      <c r="H151" s="43"/>
      <c r="I151" s="43"/>
      <c r="J151" s="44"/>
    </row>
    <row r="152" ht="375">
      <c r="A152" s="35" t="s">
        <v>181</v>
      </c>
      <c r="B152" s="42"/>
      <c r="C152" s="43"/>
      <c r="D152" s="43"/>
      <c r="E152" s="37" t="s">
        <v>1906</v>
      </c>
      <c r="F152" s="43"/>
      <c r="G152" s="43"/>
      <c r="H152" s="43"/>
      <c r="I152" s="43"/>
      <c r="J152" s="44"/>
    </row>
    <row r="153">
      <c r="A153" s="35" t="s">
        <v>171</v>
      </c>
      <c r="B153" s="35">
        <v>36</v>
      </c>
      <c r="C153" s="36" t="s">
        <v>2102</v>
      </c>
      <c r="D153" s="35" t="s">
        <v>173</v>
      </c>
      <c r="E153" s="37" t="s">
        <v>2103</v>
      </c>
      <c r="F153" s="38" t="s">
        <v>241</v>
      </c>
      <c r="G153" s="39">
        <v>389.06900000000002</v>
      </c>
      <c r="H153" s="40">
        <v>0</v>
      </c>
      <c r="I153" s="40">
        <f>ROUND(G153*H153,P4)</f>
        <v>0</v>
      </c>
      <c r="J153" s="38" t="s">
        <v>176</v>
      </c>
      <c r="O153" s="41">
        <f>I153*0.21</f>
        <v>0</v>
      </c>
      <c r="P153">
        <v>3</v>
      </c>
    </row>
    <row r="154" ht="30">
      <c r="A154" s="35" t="s">
        <v>177</v>
      </c>
      <c r="B154" s="42"/>
      <c r="C154" s="43"/>
      <c r="D154" s="43"/>
      <c r="E154" s="37" t="s">
        <v>2104</v>
      </c>
      <c r="F154" s="43"/>
      <c r="G154" s="43"/>
      <c r="H154" s="43"/>
      <c r="I154" s="43"/>
      <c r="J154" s="44"/>
    </row>
    <row r="155" ht="45">
      <c r="A155" s="35" t="s">
        <v>179</v>
      </c>
      <c r="B155" s="42"/>
      <c r="C155" s="43"/>
      <c r="D155" s="43"/>
      <c r="E155" s="45" t="s">
        <v>2105</v>
      </c>
      <c r="F155" s="43"/>
      <c r="G155" s="43"/>
      <c r="H155" s="43"/>
      <c r="I155" s="43"/>
      <c r="J155" s="44"/>
    </row>
    <row r="156" ht="409.5">
      <c r="A156" s="35" t="s">
        <v>181</v>
      </c>
      <c r="B156" s="42"/>
      <c r="C156" s="43"/>
      <c r="D156" s="43"/>
      <c r="E156" s="37" t="s">
        <v>1885</v>
      </c>
      <c r="F156" s="43"/>
      <c r="G156" s="43"/>
      <c r="H156" s="43"/>
      <c r="I156" s="43"/>
      <c r="J156" s="44"/>
    </row>
    <row r="157">
      <c r="A157" s="35" t="s">
        <v>171</v>
      </c>
      <c r="B157" s="35">
        <v>37</v>
      </c>
      <c r="C157" s="36" t="s">
        <v>2106</v>
      </c>
      <c r="D157" s="35" t="s">
        <v>173</v>
      </c>
      <c r="E157" s="37" t="s">
        <v>2107</v>
      </c>
      <c r="F157" s="38" t="s">
        <v>263</v>
      </c>
      <c r="G157" s="39">
        <v>68.087000000000003</v>
      </c>
      <c r="H157" s="40">
        <v>0</v>
      </c>
      <c r="I157" s="40">
        <f>ROUND(G157*H157,P4)</f>
        <v>0</v>
      </c>
      <c r="J157" s="38" t="s">
        <v>176</v>
      </c>
      <c r="O157" s="41">
        <f>I157*0.21</f>
        <v>0</v>
      </c>
      <c r="P157">
        <v>3</v>
      </c>
    </row>
    <row r="158" ht="30">
      <c r="A158" s="35" t="s">
        <v>177</v>
      </c>
      <c r="B158" s="42"/>
      <c r="C158" s="43"/>
      <c r="D158" s="43"/>
      <c r="E158" s="37" t="s">
        <v>2108</v>
      </c>
      <c r="F158" s="43"/>
      <c r="G158" s="43"/>
      <c r="H158" s="43"/>
      <c r="I158" s="43"/>
      <c r="J158" s="44"/>
    </row>
    <row r="159">
      <c r="A159" s="35" t="s">
        <v>179</v>
      </c>
      <c r="B159" s="42"/>
      <c r="C159" s="43"/>
      <c r="D159" s="43"/>
      <c r="E159" s="45" t="s">
        <v>2109</v>
      </c>
      <c r="F159" s="43"/>
      <c r="G159" s="43"/>
      <c r="H159" s="43"/>
      <c r="I159" s="43"/>
      <c r="J159" s="44"/>
    </row>
    <row r="160" ht="375">
      <c r="A160" s="35" t="s">
        <v>181</v>
      </c>
      <c r="B160" s="42"/>
      <c r="C160" s="43"/>
      <c r="D160" s="43"/>
      <c r="E160" s="37" t="s">
        <v>1906</v>
      </c>
      <c r="F160" s="43"/>
      <c r="G160" s="43"/>
      <c r="H160" s="43"/>
      <c r="I160" s="43"/>
      <c r="J160" s="44"/>
    </row>
    <row r="161">
      <c r="A161" s="35" t="s">
        <v>171</v>
      </c>
      <c r="B161" s="35">
        <v>38</v>
      </c>
      <c r="C161" s="36" t="s">
        <v>2110</v>
      </c>
      <c r="D161" s="35" t="s">
        <v>173</v>
      </c>
      <c r="E161" s="37" t="s">
        <v>2111</v>
      </c>
      <c r="F161" s="38" t="s">
        <v>263</v>
      </c>
      <c r="G161" s="39">
        <v>9.2059999999999995</v>
      </c>
      <c r="H161" s="40">
        <v>0</v>
      </c>
      <c r="I161" s="40">
        <f>ROUND(G161*H161,P4)</f>
        <v>0</v>
      </c>
      <c r="J161" s="38" t="s">
        <v>176</v>
      </c>
      <c r="O161" s="41">
        <f>I161*0.21</f>
        <v>0</v>
      </c>
      <c r="P161">
        <v>3</v>
      </c>
    </row>
    <row r="162" ht="45">
      <c r="A162" s="35" t="s">
        <v>177</v>
      </c>
      <c r="B162" s="42"/>
      <c r="C162" s="43"/>
      <c r="D162" s="43"/>
      <c r="E162" s="37" t="s">
        <v>2112</v>
      </c>
      <c r="F162" s="43"/>
      <c r="G162" s="43"/>
      <c r="H162" s="43"/>
      <c r="I162" s="43"/>
      <c r="J162" s="44"/>
    </row>
    <row r="163">
      <c r="A163" s="35" t="s">
        <v>179</v>
      </c>
      <c r="B163" s="42"/>
      <c r="C163" s="43"/>
      <c r="D163" s="43"/>
      <c r="E163" s="45" t="s">
        <v>2113</v>
      </c>
      <c r="F163" s="43"/>
      <c r="G163" s="43"/>
      <c r="H163" s="43"/>
      <c r="I163" s="43"/>
      <c r="J163" s="44"/>
    </row>
    <row r="164" ht="375">
      <c r="A164" s="35" t="s">
        <v>181</v>
      </c>
      <c r="B164" s="42"/>
      <c r="C164" s="43"/>
      <c r="D164" s="43"/>
      <c r="E164" s="50" t="s">
        <v>2114</v>
      </c>
      <c r="F164" s="43"/>
      <c r="G164" s="43"/>
      <c r="H164" s="43"/>
      <c r="I164" s="43"/>
      <c r="J164" s="44"/>
    </row>
    <row r="165">
      <c r="A165" s="35" t="s">
        <v>171</v>
      </c>
      <c r="B165" s="35">
        <v>39</v>
      </c>
      <c r="C165" s="36" t="s">
        <v>2115</v>
      </c>
      <c r="D165" s="35" t="s">
        <v>173</v>
      </c>
      <c r="E165" s="37" t="s">
        <v>2116</v>
      </c>
      <c r="F165" s="38" t="s">
        <v>322</v>
      </c>
      <c r="G165" s="39">
        <v>42</v>
      </c>
      <c r="H165" s="40">
        <v>0</v>
      </c>
      <c r="I165" s="40">
        <f>ROUND(G165*H165,P4)</f>
        <v>0</v>
      </c>
      <c r="J165" s="38" t="s">
        <v>176</v>
      </c>
      <c r="O165" s="41">
        <f>I165*0.21</f>
        <v>0</v>
      </c>
      <c r="P165">
        <v>3</v>
      </c>
    </row>
    <row r="166">
      <c r="A166" s="35" t="s">
        <v>177</v>
      </c>
      <c r="B166" s="42"/>
      <c r="C166" s="43"/>
      <c r="D166" s="43"/>
      <c r="E166" s="37" t="s">
        <v>2117</v>
      </c>
      <c r="F166" s="43"/>
      <c r="G166" s="43"/>
      <c r="H166" s="43"/>
      <c r="I166" s="43"/>
      <c r="J166" s="44"/>
    </row>
    <row r="167" ht="45">
      <c r="A167" s="35" t="s">
        <v>179</v>
      </c>
      <c r="B167" s="42"/>
      <c r="C167" s="43"/>
      <c r="D167" s="43"/>
      <c r="E167" s="45" t="s">
        <v>2118</v>
      </c>
      <c r="F167" s="43"/>
      <c r="G167" s="43"/>
      <c r="H167" s="43"/>
      <c r="I167" s="43"/>
      <c r="J167" s="44"/>
    </row>
    <row r="168" ht="105">
      <c r="A168" s="35" t="s">
        <v>181</v>
      </c>
      <c r="B168" s="42"/>
      <c r="C168" s="43"/>
      <c r="D168" s="43"/>
      <c r="E168" s="37" t="s">
        <v>2119</v>
      </c>
      <c r="F168" s="43"/>
      <c r="G168" s="43"/>
      <c r="H168" s="43"/>
      <c r="I168" s="43"/>
      <c r="J168" s="44"/>
    </row>
    <row r="169">
      <c r="A169" s="35" t="s">
        <v>171</v>
      </c>
      <c r="B169" s="35">
        <v>40</v>
      </c>
      <c r="C169" s="36" t="s">
        <v>1919</v>
      </c>
      <c r="D169" s="35" t="s">
        <v>173</v>
      </c>
      <c r="E169" s="37" t="s">
        <v>1920</v>
      </c>
      <c r="F169" s="38" t="s">
        <v>241</v>
      </c>
      <c r="G169" s="39">
        <v>3.105</v>
      </c>
      <c r="H169" s="40">
        <v>0</v>
      </c>
      <c r="I169" s="40">
        <f>ROUND(G169*H169,P4)</f>
        <v>0</v>
      </c>
      <c r="J169" s="38" t="s">
        <v>176</v>
      </c>
      <c r="O169" s="41">
        <f>I169*0.21</f>
        <v>0</v>
      </c>
      <c r="P169">
        <v>3</v>
      </c>
    </row>
    <row r="170" ht="30">
      <c r="A170" s="35" t="s">
        <v>177</v>
      </c>
      <c r="B170" s="42"/>
      <c r="C170" s="43"/>
      <c r="D170" s="43"/>
      <c r="E170" s="37" t="s">
        <v>2120</v>
      </c>
      <c r="F170" s="43"/>
      <c r="G170" s="43"/>
      <c r="H170" s="43"/>
      <c r="I170" s="43"/>
      <c r="J170" s="44"/>
    </row>
    <row r="171">
      <c r="A171" s="35" t="s">
        <v>179</v>
      </c>
      <c r="B171" s="42"/>
      <c r="C171" s="43"/>
      <c r="D171" s="43"/>
      <c r="E171" s="45" t="s">
        <v>2121</v>
      </c>
      <c r="F171" s="43"/>
      <c r="G171" s="43"/>
      <c r="H171" s="43"/>
      <c r="I171" s="43"/>
      <c r="J171" s="44"/>
    </row>
    <row r="172" ht="345">
      <c r="A172" s="35" t="s">
        <v>181</v>
      </c>
      <c r="B172" s="42"/>
      <c r="C172" s="43"/>
      <c r="D172" s="43"/>
      <c r="E172" s="37" t="s">
        <v>274</v>
      </c>
      <c r="F172" s="43"/>
      <c r="G172" s="43"/>
      <c r="H172" s="43"/>
      <c r="I172" s="43"/>
      <c r="J172" s="44"/>
    </row>
    <row r="173">
      <c r="A173" s="35" t="s">
        <v>171</v>
      </c>
      <c r="B173" s="35">
        <v>41</v>
      </c>
      <c r="C173" s="36" t="s">
        <v>1923</v>
      </c>
      <c r="D173" s="35" t="s">
        <v>173</v>
      </c>
      <c r="E173" s="37" t="s">
        <v>1924</v>
      </c>
      <c r="F173" s="38" t="s">
        <v>241</v>
      </c>
      <c r="G173" s="39">
        <v>8.2940000000000005</v>
      </c>
      <c r="H173" s="40">
        <v>0</v>
      </c>
      <c r="I173" s="40">
        <f>ROUND(G173*H173,P4)</f>
        <v>0</v>
      </c>
      <c r="J173" s="38" t="s">
        <v>176</v>
      </c>
      <c r="O173" s="41">
        <f>I173*0.21</f>
        <v>0</v>
      </c>
      <c r="P173">
        <v>3</v>
      </c>
    </row>
    <row r="174">
      <c r="A174" s="35" t="s">
        <v>177</v>
      </c>
      <c r="B174" s="42"/>
      <c r="C174" s="43"/>
      <c r="D174" s="43"/>
      <c r="E174" s="37" t="s">
        <v>2122</v>
      </c>
      <c r="F174" s="43"/>
      <c r="G174" s="43"/>
      <c r="H174" s="43"/>
      <c r="I174" s="43"/>
      <c r="J174" s="44"/>
    </row>
    <row r="175">
      <c r="A175" s="35" t="s">
        <v>179</v>
      </c>
      <c r="B175" s="42"/>
      <c r="C175" s="43"/>
      <c r="D175" s="43"/>
      <c r="E175" s="45" t="s">
        <v>2123</v>
      </c>
      <c r="F175" s="43"/>
      <c r="G175" s="43"/>
      <c r="H175" s="43"/>
      <c r="I175" s="43"/>
      <c r="J175" s="44"/>
    </row>
    <row r="176" ht="409.5">
      <c r="A176" s="35" t="s">
        <v>181</v>
      </c>
      <c r="B176" s="42"/>
      <c r="C176" s="43"/>
      <c r="D176" s="43"/>
      <c r="E176" s="37" t="s">
        <v>279</v>
      </c>
      <c r="F176" s="43"/>
      <c r="G176" s="43"/>
      <c r="H176" s="43"/>
      <c r="I176" s="43"/>
      <c r="J176" s="44"/>
    </row>
    <row r="177">
      <c r="A177" s="35" t="s">
        <v>171</v>
      </c>
      <c r="B177" s="35">
        <v>42</v>
      </c>
      <c r="C177" s="36" t="s">
        <v>275</v>
      </c>
      <c r="D177" s="35" t="s">
        <v>173</v>
      </c>
      <c r="E177" s="37" t="s">
        <v>276</v>
      </c>
      <c r="F177" s="38" t="s">
        <v>241</v>
      </c>
      <c r="G177" s="39">
        <v>35.715000000000003</v>
      </c>
      <c r="H177" s="40">
        <v>0</v>
      </c>
      <c r="I177" s="40">
        <f>ROUND(G177*H177,P4)</f>
        <v>0</v>
      </c>
      <c r="J177" s="38" t="s">
        <v>176</v>
      </c>
      <c r="O177" s="41">
        <f>I177*0.21</f>
        <v>0</v>
      </c>
      <c r="P177">
        <v>3</v>
      </c>
    </row>
    <row r="178" ht="30">
      <c r="A178" s="35" t="s">
        <v>177</v>
      </c>
      <c r="B178" s="42"/>
      <c r="C178" s="43"/>
      <c r="D178" s="43"/>
      <c r="E178" s="37" t="s">
        <v>2124</v>
      </c>
      <c r="F178" s="43"/>
      <c r="G178" s="43"/>
      <c r="H178" s="43"/>
      <c r="I178" s="43"/>
      <c r="J178" s="44"/>
    </row>
    <row r="179" ht="105">
      <c r="A179" s="35" t="s">
        <v>179</v>
      </c>
      <c r="B179" s="42"/>
      <c r="C179" s="43"/>
      <c r="D179" s="43"/>
      <c r="E179" s="45" t="s">
        <v>2125</v>
      </c>
      <c r="F179" s="43"/>
      <c r="G179" s="43"/>
      <c r="H179" s="43"/>
      <c r="I179" s="43"/>
      <c r="J179" s="44"/>
    </row>
    <row r="180" ht="409.5">
      <c r="A180" s="35" t="s">
        <v>181</v>
      </c>
      <c r="B180" s="42"/>
      <c r="C180" s="43"/>
      <c r="D180" s="43"/>
      <c r="E180" s="37" t="s">
        <v>279</v>
      </c>
      <c r="F180" s="43"/>
      <c r="G180" s="43"/>
      <c r="H180" s="43"/>
      <c r="I180" s="43"/>
      <c r="J180" s="44"/>
    </row>
    <row r="181">
      <c r="A181" s="35" t="s">
        <v>171</v>
      </c>
      <c r="B181" s="35">
        <v>43</v>
      </c>
      <c r="C181" s="36" t="s">
        <v>1929</v>
      </c>
      <c r="D181" s="35" t="s">
        <v>173</v>
      </c>
      <c r="E181" s="37" t="s">
        <v>1930</v>
      </c>
      <c r="F181" s="38" t="s">
        <v>241</v>
      </c>
      <c r="G181" s="39">
        <v>7.8090000000000002</v>
      </c>
      <c r="H181" s="40">
        <v>0</v>
      </c>
      <c r="I181" s="40">
        <f>ROUND(G181*H181,P4)</f>
        <v>0</v>
      </c>
      <c r="J181" s="38" t="s">
        <v>176</v>
      </c>
      <c r="O181" s="41">
        <f>I181*0.21</f>
        <v>0</v>
      </c>
      <c r="P181">
        <v>3</v>
      </c>
    </row>
    <row r="182" ht="45">
      <c r="A182" s="35" t="s">
        <v>177</v>
      </c>
      <c r="B182" s="42"/>
      <c r="C182" s="43"/>
      <c r="D182" s="43"/>
      <c r="E182" s="37" t="s">
        <v>2126</v>
      </c>
      <c r="F182" s="43"/>
      <c r="G182" s="43"/>
      <c r="H182" s="43"/>
      <c r="I182" s="43"/>
      <c r="J182" s="44"/>
    </row>
    <row r="183" ht="60">
      <c r="A183" s="35" t="s">
        <v>179</v>
      </c>
      <c r="B183" s="42"/>
      <c r="C183" s="43"/>
      <c r="D183" s="43"/>
      <c r="E183" s="45" t="s">
        <v>2127</v>
      </c>
      <c r="F183" s="43"/>
      <c r="G183" s="43"/>
      <c r="H183" s="43"/>
      <c r="I183" s="43"/>
      <c r="J183" s="44"/>
    </row>
    <row r="184" ht="409.5">
      <c r="A184" s="35" t="s">
        <v>181</v>
      </c>
      <c r="B184" s="42"/>
      <c r="C184" s="43"/>
      <c r="D184" s="43"/>
      <c r="E184" s="37" t="s">
        <v>279</v>
      </c>
      <c r="F184" s="43"/>
      <c r="G184" s="43"/>
      <c r="H184" s="43"/>
      <c r="I184" s="43"/>
      <c r="J184" s="44"/>
    </row>
    <row r="185">
      <c r="A185" s="35" t="s">
        <v>171</v>
      </c>
      <c r="B185" s="35">
        <v>44</v>
      </c>
      <c r="C185" s="36" t="s">
        <v>2128</v>
      </c>
      <c r="D185" s="35" t="s">
        <v>173</v>
      </c>
      <c r="E185" s="37" t="s">
        <v>2129</v>
      </c>
      <c r="F185" s="38" t="s">
        <v>241</v>
      </c>
      <c r="G185" s="39">
        <v>23.991</v>
      </c>
      <c r="H185" s="40">
        <v>0</v>
      </c>
      <c r="I185" s="40">
        <f>ROUND(G185*H185,P4)</f>
        <v>0</v>
      </c>
      <c r="J185" s="38" t="s">
        <v>176</v>
      </c>
      <c r="O185" s="41">
        <f>I185*0.21</f>
        <v>0</v>
      </c>
      <c r="P185">
        <v>3</v>
      </c>
    </row>
    <row r="186">
      <c r="A186" s="35" t="s">
        <v>177</v>
      </c>
      <c r="B186" s="42"/>
      <c r="C186" s="43"/>
      <c r="D186" s="43"/>
      <c r="E186" s="37" t="s">
        <v>2130</v>
      </c>
      <c r="F186" s="43"/>
      <c r="G186" s="43"/>
      <c r="H186" s="43"/>
      <c r="I186" s="43"/>
      <c r="J186" s="44"/>
    </row>
    <row r="187" ht="60">
      <c r="A187" s="35" t="s">
        <v>179</v>
      </c>
      <c r="B187" s="42"/>
      <c r="C187" s="43"/>
      <c r="D187" s="43"/>
      <c r="E187" s="45" t="s">
        <v>2131</v>
      </c>
      <c r="F187" s="43"/>
      <c r="G187" s="43"/>
      <c r="H187" s="43"/>
      <c r="I187" s="43"/>
      <c r="J187" s="44"/>
    </row>
    <row r="188" ht="409.5">
      <c r="A188" s="35" t="s">
        <v>181</v>
      </c>
      <c r="B188" s="42"/>
      <c r="C188" s="43"/>
      <c r="D188" s="43"/>
      <c r="E188" s="37" t="s">
        <v>1939</v>
      </c>
      <c r="F188" s="43"/>
      <c r="G188" s="43"/>
      <c r="H188" s="43"/>
      <c r="I188" s="43"/>
      <c r="J188" s="44"/>
    </row>
    <row r="189">
      <c r="A189" s="35" t="s">
        <v>171</v>
      </c>
      <c r="B189" s="35">
        <v>45</v>
      </c>
      <c r="C189" s="36" t="s">
        <v>606</v>
      </c>
      <c r="D189" s="35" t="s">
        <v>173</v>
      </c>
      <c r="E189" s="37" t="s">
        <v>607</v>
      </c>
      <c r="F189" s="38" t="s">
        <v>241</v>
      </c>
      <c r="G189" s="39">
        <v>12</v>
      </c>
      <c r="H189" s="40">
        <v>0</v>
      </c>
      <c r="I189" s="40">
        <f>ROUND(G189*H189,P4)</f>
        <v>0</v>
      </c>
      <c r="J189" s="38" t="s">
        <v>176</v>
      </c>
      <c r="O189" s="41">
        <f>I189*0.21</f>
        <v>0</v>
      </c>
      <c r="P189">
        <v>3</v>
      </c>
    </row>
    <row r="190" ht="30">
      <c r="A190" s="35" t="s">
        <v>177</v>
      </c>
      <c r="B190" s="42"/>
      <c r="C190" s="43"/>
      <c r="D190" s="43"/>
      <c r="E190" s="37" t="s">
        <v>2132</v>
      </c>
      <c r="F190" s="43"/>
      <c r="G190" s="43"/>
      <c r="H190" s="43"/>
      <c r="I190" s="43"/>
      <c r="J190" s="44"/>
    </row>
    <row r="191">
      <c r="A191" s="35" t="s">
        <v>179</v>
      </c>
      <c r="B191" s="42"/>
      <c r="C191" s="43"/>
      <c r="D191" s="43"/>
      <c r="E191" s="45" t="s">
        <v>2133</v>
      </c>
      <c r="F191" s="43"/>
      <c r="G191" s="43"/>
      <c r="H191" s="43"/>
      <c r="I191" s="43"/>
      <c r="J191" s="44"/>
    </row>
    <row r="192" ht="105">
      <c r="A192" s="35" t="s">
        <v>181</v>
      </c>
      <c r="B192" s="42"/>
      <c r="C192" s="43"/>
      <c r="D192" s="43"/>
      <c r="E192" s="37" t="s">
        <v>286</v>
      </c>
      <c r="F192" s="43"/>
      <c r="G192" s="43"/>
      <c r="H192" s="43"/>
      <c r="I192" s="43"/>
      <c r="J192" s="44"/>
    </row>
    <row r="193">
      <c r="A193" s="35" t="s">
        <v>171</v>
      </c>
      <c r="B193" s="35">
        <v>46</v>
      </c>
      <c r="C193" s="36" t="s">
        <v>606</v>
      </c>
      <c r="D193" s="35" t="s">
        <v>237</v>
      </c>
      <c r="E193" s="37" t="s">
        <v>607</v>
      </c>
      <c r="F193" s="38" t="s">
        <v>241</v>
      </c>
      <c r="G193" s="39">
        <v>15.263999999999999</v>
      </c>
      <c r="H193" s="40">
        <v>0</v>
      </c>
      <c r="I193" s="40">
        <f>ROUND(G193*H193,P4)</f>
        <v>0</v>
      </c>
      <c r="J193" s="38" t="s">
        <v>176</v>
      </c>
      <c r="O193" s="41">
        <f>I193*0.21</f>
        <v>0</v>
      </c>
      <c r="P193">
        <v>3</v>
      </c>
    </row>
    <row r="194">
      <c r="A194" s="35" t="s">
        <v>177</v>
      </c>
      <c r="B194" s="42"/>
      <c r="C194" s="43"/>
      <c r="D194" s="43"/>
      <c r="E194" s="37" t="s">
        <v>608</v>
      </c>
      <c r="F194" s="43"/>
      <c r="G194" s="43"/>
      <c r="H194" s="43"/>
      <c r="I194" s="43"/>
      <c r="J194" s="44"/>
    </row>
    <row r="195">
      <c r="A195" s="35" t="s">
        <v>179</v>
      </c>
      <c r="B195" s="42"/>
      <c r="C195" s="43"/>
      <c r="D195" s="43"/>
      <c r="E195" s="45" t="s">
        <v>2134</v>
      </c>
      <c r="F195" s="43"/>
      <c r="G195" s="43"/>
      <c r="H195" s="43"/>
      <c r="I195" s="43"/>
      <c r="J195" s="44"/>
    </row>
    <row r="196" ht="105">
      <c r="A196" s="35" t="s">
        <v>181</v>
      </c>
      <c r="B196" s="42"/>
      <c r="C196" s="43"/>
      <c r="D196" s="43"/>
      <c r="E196" s="37" t="s">
        <v>286</v>
      </c>
      <c r="F196" s="43"/>
      <c r="G196" s="43"/>
      <c r="H196" s="43"/>
      <c r="I196" s="43"/>
      <c r="J196" s="44"/>
    </row>
    <row r="197">
      <c r="A197" s="35" t="s">
        <v>171</v>
      </c>
      <c r="B197" s="35">
        <v>47</v>
      </c>
      <c r="C197" s="36" t="s">
        <v>282</v>
      </c>
      <c r="D197" s="35" t="s">
        <v>237</v>
      </c>
      <c r="E197" s="37" t="s">
        <v>283</v>
      </c>
      <c r="F197" s="38" t="s">
        <v>241</v>
      </c>
      <c r="G197" s="39">
        <v>26.219999999999999</v>
      </c>
      <c r="H197" s="40">
        <v>0</v>
      </c>
      <c r="I197" s="40">
        <f>ROUND(G197*H197,P4)</f>
        <v>0</v>
      </c>
      <c r="J197" s="38" t="s">
        <v>176</v>
      </c>
      <c r="O197" s="41">
        <f>I197*0.21</f>
        <v>0</v>
      </c>
      <c r="P197">
        <v>3</v>
      </c>
    </row>
    <row r="198" ht="45">
      <c r="A198" s="35" t="s">
        <v>177</v>
      </c>
      <c r="B198" s="42"/>
      <c r="C198" s="43"/>
      <c r="D198" s="43"/>
      <c r="E198" s="37" t="s">
        <v>2135</v>
      </c>
      <c r="F198" s="43"/>
      <c r="G198" s="43"/>
      <c r="H198" s="43"/>
      <c r="I198" s="43"/>
      <c r="J198" s="44"/>
    </row>
    <row r="199" ht="75">
      <c r="A199" s="35" t="s">
        <v>179</v>
      </c>
      <c r="B199" s="42"/>
      <c r="C199" s="43"/>
      <c r="D199" s="43"/>
      <c r="E199" s="45" t="s">
        <v>2136</v>
      </c>
      <c r="F199" s="43"/>
      <c r="G199" s="43"/>
      <c r="H199" s="43"/>
      <c r="I199" s="43"/>
      <c r="J199" s="44"/>
    </row>
    <row r="200" ht="105">
      <c r="A200" s="35" t="s">
        <v>181</v>
      </c>
      <c r="B200" s="42"/>
      <c r="C200" s="43"/>
      <c r="D200" s="43"/>
      <c r="E200" s="37" t="s">
        <v>286</v>
      </c>
      <c r="F200" s="43"/>
      <c r="G200" s="43"/>
      <c r="H200" s="43"/>
      <c r="I200" s="43"/>
      <c r="J200" s="44"/>
    </row>
    <row r="201">
      <c r="A201" s="35" t="s">
        <v>171</v>
      </c>
      <c r="B201" s="35">
        <v>48</v>
      </c>
      <c r="C201" s="36" t="s">
        <v>282</v>
      </c>
      <c r="D201" s="35" t="s">
        <v>259</v>
      </c>
      <c r="E201" s="37" t="s">
        <v>283</v>
      </c>
      <c r="F201" s="38" t="s">
        <v>241</v>
      </c>
      <c r="G201" s="39">
        <v>5.2050000000000001</v>
      </c>
      <c r="H201" s="40">
        <v>0</v>
      </c>
      <c r="I201" s="40">
        <f>ROUND(G201*H201,P4)</f>
        <v>0</v>
      </c>
      <c r="J201" s="38" t="s">
        <v>176</v>
      </c>
      <c r="O201" s="41">
        <f>I201*0.21</f>
        <v>0</v>
      </c>
      <c r="P201">
        <v>3</v>
      </c>
    </row>
    <row r="202" ht="30">
      <c r="A202" s="35" t="s">
        <v>177</v>
      </c>
      <c r="B202" s="42"/>
      <c r="C202" s="43"/>
      <c r="D202" s="43"/>
      <c r="E202" s="37" t="s">
        <v>2137</v>
      </c>
      <c r="F202" s="43"/>
      <c r="G202" s="43"/>
      <c r="H202" s="43"/>
      <c r="I202" s="43"/>
      <c r="J202" s="44"/>
    </row>
    <row r="203" ht="60">
      <c r="A203" s="35" t="s">
        <v>179</v>
      </c>
      <c r="B203" s="42"/>
      <c r="C203" s="43"/>
      <c r="D203" s="43"/>
      <c r="E203" s="45" t="s">
        <v>2138</v>
      </c>
      <c r="F203" s="43"/>
      <c r="G203" s="43"/>
      <c r="H203" s="43"/>
      <c r="I203" s="43"/>
      <c r="J203" s="44"/>
    </row>
    <row r="204" ht="105">
      <c r="A204" s="35" t="s">
        <v>181</v>
      </c>
      <c r="B204" s="42"/>
      <c r="C204" s="43"/>
      <c r="D204" s="43"/>
      <c r="E204" s="37" t="s">
        <v>286</v>
      </c>
      <c r="F204" s="43"/>
      <c r="G204" s="43"/>
      <c r="H204" s="43"/>
      <c r="I204" s="43"/>
      <c r="J204" s="44"/>
    </row>
    <row r="205">
      <c r="A205" s="35" t="s">
        <v>171</v>
      </c>
      <c r="B205" s="35">
        <v>49</v>
      </c>
      <c r="C205" s="36" t="s">
        <v>610</v>
      </c>
      <c r="D205" s="35" t="s">
        <v>173</v>
      </c>
      <c r="E205" s="37" t="s">
        <v>611</v>
      </c>
      <c r="F205" s="38" t="s">
        <v>241</v>
      </c>
      <c r="G205" s="39">
        <v>63.840000000000003</v>
      </c>
      <c r="H205" s="40">
        <v>0</v>
      </c>
      <c r="I205" s="40">
        <f>ROUND(G205*H205,P4)</f>
        <v>0</v>
      </c>
      <c r="J205" s="38" t="s">
        <v>176</v>
      </c>
      <c r="O205" s="41">
        <f>I205*0.21</f>
        <v>0</v>
      </c>
      <c r="P205">
        <v>3</v>
      </c>
    </row>
    <row r="206" ht="30">
      <c r="A206" s="35" t="s">
        <v>177</v>
      </c>
      <c r="B206" s="42"/>
      <c r="C206" s="43"/>
      <c r="D206" s="43"/>
      <c r="E206" s="37" t="s">
        <v>612</v>
      </c>
      <c r="F206" s="43"/>
      <c r="G206" s="43"/>
      <c r="H206" s="43"/>
      <c r="I206" s="43"/>
      <c r="J206" s="44"/>
    </row>
    <row r="207">
      <c r="A207" s="35" t="s">
        <v>179</v>
      </c>
      <c r="B207" s="42"/>
      <c r="C207" s="43"/>
      <c r="D207" s="43"/>
      <c r="E207" s="45" t="s">
        <v>2139</v>
      </c>
      <c r="F207" s="43"/>
      <c r="G207" s="43"/>
      <c r="H207" s="43"/>
      <c r="I207" s="43"/>
      <c r="J207" s="44"/>
    </row>
    <row r="208" ht="105">
      <c r="A208" s="35" t="s">
        <v>181</v>
      </c>
      <c r="B208" s="42"/>
      <c r="C208" s="43"/>
      <c r="D208" s="43"/>
      <c r="E208" s="37" t="s">
        <v>614</v>
      </c>
      <c r="F208" s="43"/>
      <c r="G208" s="43"/>
      <c r="H208" s="43"/>
      <c r="I208" s="43"/>
      <c r="J208" s="44"/>
    </row>
    <row r="209">
      <c r="A209" s="35" t="s">
        <v>171</v>
      </c>
      <c r="B209" s="35">
        <v>50</v>
      </c>
      <c r="C209" s="36" t="s">
        <v>1940</v>
      </c>
      <c r="D209" s="35" t="s">
        <v>173</v>
      </c>
      <c r="E209" s="37" t="s">
        <v>1941</v>
      </c>
      <c r="F209" s="38" t="s">
        <v>241</v>
      </c>
      <c r="G209" s="39">
        <v>1.5600000000000001</v>
      </c>
      <c r="H209" s="40">
        <v>0</v>
      </c>
      <c r="I209" s="40">
        <f>ROUND(G209*H209,P4)</f>
        <v>0</v>
      </c>
      <c r="J209" s="38" t="s">
        <v>176</v>
      </c>
      <c r="O209" s="41">
        <f>I209*0.21</f>
        <v>0</v>
      </c>
      <c r="P209">
        <v>3</v>
      </c>
    </row>
    <row r="210" ht="30">
      <c r="A210" s="35" t="s">
        <v>177</v>
      </c>
      <c r="B210" s="42"/>
      <c r="C210" s="43"/>
      <c r="D210" s="43"/>
      <c r="E210" s="37" t="s">
        <v>1942</v>
      </c>
      <c r="F210" s="43"/>
      <c r="G210" s="43"/>
      <c r="H210" s="43"/>
      <c r="I210" s="43"/>
      <c r="J210" s="44"/>
    </row>
    <row r="211" ht="75">
      <c r="A211" s="35" t="s">
        <v>179</v>
      </c>
      <c r="B211" s="42"/>
      <c r="C211" s="43"/>
      <c r="D211" s="43"/>
      <c r="E211" s="45" t="s">
        <v>2140</v>
      </c>
      <c r="F211" s="43"/>
      <c r="G211" s="43"/>
      <c r="H211" s="43"/>
      <c r="I211" s="43"/>
      <c r="J211" s="44"/>
    </row>
    <row r="212" ht="390">
      <c r="A212" s="35" t="s">
        <v>181</v>
      </c>
      <c r="B212" s="42"/>
      <c r="C212" s="43"/>
      <c r="D212" s="43"/>
      <c r="E212" s="37" t="s">
        <v>1944</v>
      </c>
      <c r="F212" s="43"/>
      <c r="G212" s="43"/>
      <c r="H212" s="43"/>
      <c r="I212" s="43"/>
      <c r="J212" s="44"/>
    </row>
    <row r="213">
      <c r="A213" s="35" t="s">
        <v>171</v>
      </c>
      <c r="B213" s="35">
        <v>51</v>
      </c>
      <c r="C213" s="36" t="s">
        <v>615</v>
      </c>
      <c r="D213" s="35" t="s">
        <v>237</v>
      </c>
      <c r="E213" s="37" t="s">
        <v>616</v>
      </c>
      <c r="F213" s="38" t="s">
        <v>241</v>
      </c>
      <c r="G213" s="39">
        <v>1.28</v>
      </c>
      <c r="H213" s="40">
        <v>0</v>
      </c>
      <c r="I213" s="40">
        <f>ROUND(G213*H213,P4)</f>
        <v>0</v>
      </c>
      <c r="J213" s="38" t="s">
        <v>176</v>
      </c>
      <c r="O213" s="41">
        <f>I213*0.21</f>
        <v>0</v>
      </c>
      <c r="P213">
        <v>3</v>
      </c>
    </row>
    <row r="214" ht="30">
      <c r="A214" s="35" t="s">
        <v>177</v>
      </c>
      <c r="B214" s="42"/>
      <c r="C214" s="43"/>
      <c r="D214" s="43"/>
      <c r="E214" s="37" t="s">
        <v>2141</v>
      </c>
      <c r="F214" s="43"/>
      <c r="G214" s="43"/>
      <c r="H214" s="43"/>
      <c r="I214" s="43"/>
      <c r="J214" s="44"/>
    </row>
    <row r="215">
      <c r="A215" s="35" t="s">
        <v>179</v>
      </c>
      <c r="B215" s="42"/>
      <c r="C215" s="43"/>
      <c r="D215" s="43"/>
      <c r="E215" s="45" t="s">
        <v>2142</v>
      </c>
      <c r="F215" s="43"/>
      <c r="G215" s="43"/>
      <c r="H215" s="43"/>
      <c r="I215" s="43"/>
      <c r="J215" s="44"/>
    </row>
    <row r="216" ht="120">
      <c r="A216" s="35" t="s">
        <v>181</v>
      </c>
      <c r="B216" s="42"/>
      <c r="C216" s="43"/>
      <c r="D216" s="43"/>
      <c r="E216" s="37" t="s">
        <v>619</v>
      </c>
      <c r="F216" s="43"/>
      <c r="G216" s="43"/>
      <c r="H216" s="43"/>
      <c r="I216" s="43"/>
      <c r="J216" s="44"/>
    </row>
    <row r="217">
      <c r="A217" s="35" t="s">
        <v>171</v>
      </c>
      <c r="B217" s="35">
        <v>52</v>
      </c>
      <c r="C217" s="36" t="s">
        <v>615</v>
      </c>
      <c r="D217" s="35" t="s">
        <v>259</v>
      </c>
      <c r="E217" s="37" t="s">
        <v>616</v>
      </c>
      <c r="F217" s="38" t="s">
        <v>241</v>
      </c>
      <c r="G217" s="39">
        <v>36</v>
      </c>
      <c r="H217" s="40">
        <v>0</v>
      </c>
      <c r="I217" s="40">
        <f>ROUND(G217*H217,P4)</f>
        <v>0</v>
      </c>
      <c r="J217" s="38" t="s">
        <v>176</v>
      </c>
      <c r="O217" s="41">
        <f>I217*0.21</f>
        <v>0</v>
      </c>
      <c r="P217">
        <v>3</v>
      </c>
    </row>
    <row r="218" ht="30">
      <c r="A218" s="35" t="s">
        <v>177</v>
      </c>
      <c r="B218" s="42"/>
      <c r="C218" s="43"/>
      <c r="D218" s="43"/>
      <c r="E218" s="37" t="s">
        <v>617</v>
      </c>
      <c r="F218" s="43"/>
      <c r="G218" s="43"/>
      <c r="H218" s="43"/>
      <c r="I218" s="43"/>
      <c r="J218" s="44"/>
    </row>
    <row r="219">
      <c r="A219" s="35" t="s">
        <v>179</v>
      </c>
      <c r="B219" s="42"/>
      <c r="C219" s="43"/>
      <c r="D219" s="43"/>
      <c r="E219" s="45" t="s">
        <v>2143</v>
      </c>
      <c r="F219" s="43"/>
      <c r="G219" s="43"/>
      <c r="H219" s="43"/>
      <c r="I219" s="43"/>
      <c r="J219" s="44"/>
    </row>
    <row r="220" ht="120">
      <c r="A220" s="35" t="s">
        <v>181</v>
      </c>
      <c r="B220" s="42"/>
      <c r="C220" s="43"/>
      <c r="D220" s="43"/>
      <c r="E220" s="37" t="s">
        <v>619</v>
      </c>
      <c r="F220" s="43"/>
      <c r="G220" s="43"/>
      <c r="H220" s="43"/>
      <c r="I220" s="43"/>
      <c r="J220" s="44"/>
    </row>
    <row r="221">
      <c r="A221" s="35" t="s">
        <v>171</v>
      </c>
      <c r="B221" s="35">
        <v>53</v>
      </c>
      <c r="C221" s="36" t="s">
        <v>287</v>
      </c>
      <c r="D221" s="35" t="s">
        <v>173</v>
      </c>
      <c r="E221" s="37" t="s">
        <v>288</v>
      </c>
      <c r="F221" s="38" t="s">
        <v>241</v>
      </c>
      <c r="G221" s="39">
        <v>6.0300000000000002</v>
      </c>
      <c r="H221" s="40">
        <v>0</v>
      </c>
      <c r="I221" s="40">
        <f>ROUND(G221*H221,P4)</f>
        <v>0</v>
      </c>
      <c r="J221" s="38" t="s">
        <v>176</v>
      </c>
      <c r="O221" s="41">
        <f>I221*0.21</f>
        <v>0</v>
      </c>
      <c r="P221">
        <v>3</v>
      </c>
    </row>
    <row r="222" ht="30">
      <c r="A222" s="35" t="s">
        <v>177</v>
      </c>
      <c r="B222" s="42"/>
      <c r="C222" s="43"/>
      <c r="D222" s="43"/>
      <c r="E222" s="37" t="s">
        <v>2144</v>
      </c>
      <c r="F222" s="43"/>
      <c r="G222" s="43"/>
      <c r="H222" s="43"/>
      <c r="I222" s="43"/>
      <c r="J222" s="44"/>
    </row>
    <row r="223" ht="60">
      <c r="A223" s="35" t="s">
        <v>179</v>
      </c>
      <c r="B223" s="42"/>
      <c r="C223" s="43"/>
      <c r="D223" s="43"/>
      <c r="E223" s="45" t="s">
        <v>2145</v>
      </c>
      <c r="F223" s="43"/>
      <c r="G223" s="43"/>
      <c r="H223" s="43"/>
      <c r="I223" s="43"/>
      <c r="J223" s="44"/>
    </row>
    <row r="224" ht="150">
      <c r="A224" s="35" t="s">
        <v>181</v>
      </c>
      <c r="B224" s="42"/>
      <c r="C224" s="43"/>
      <c r="D224" s="43"/>
      <c r="E224" s="37" t="s">
        <v>291</v>
      </c>
      <c r="F224" s="43"/>
      <c r="G224" s="43"/>
      <c r="H224" s="43"/>
      <c r="I224" s="43"/>
      <c r="J224" s="44"/>
    </row>
    <row r="225">
      <c r="A225" s="29" t="s">
        <v>168</v>
      </c>
      <c r="B225" s="30"/>
      <c r="C225" s="31" t="s">
        <v>462</v>
      </c>
      <c r="D225" s="32"/>
      <c r="E225" s="29" t="s">
        <v>56</v>
      </c>
      <c r="F225" s="32"/>
      <c r="G225" s="32"/>
      <c r="H225" s="32"/>
      <c r="I225" s="33">
        <f>SUMIFS(I226:I245,A226:A245,"P")</f>
        <v>0</v>
      </c>
      <c r="J225" s="34"/>
    </row>
    <row r="226">
      <c r="A226" s="35" t="s">
        <v>171</v>
      </c>
      <c r="B226" s="35">
        <v>54</v>
      </c>
      <c r="C226" s="36" t="s">
        <v>482</v>
      </c>
      <c r="D226" s="35" t="s">
        <v>173</v>
      </c>
      <c r="E226" s="37" t="s">
        <v>483</v>
      </c>
      <c r="F226" s="38" t="s">
        <v>303</v>
      </c>
      <c r="G226" s="39">
        <v>843.60000000000002</v>
      </c>
      <c r="H226" s="40">
        <v>0</v>
      </c>
      <c r="I226" s="40">
        <f>ROUND(G226*H226,P4)</f>
        <v>0</v>
      </c>
      <c r="J226" s="38" t="s">
        <v>176</v>
      </c>
      <c r="O226" s="41">
        <f>I226*0.21</f>
        <v>0</v>
      </c>
      <c r="P226">
        <v>3</v>
      </c>
    </row>
    <row r="227" ht="30">
      <c r="A227" s="35" t="s">
        <v>177</v>
      </c>
      <c r="B227" s="42"/>
      <c r="C227" s="43"/>
      <c r="D227" s="43"/>
      <c r="E227" s="37" t="s">
        <v>484</v>
      </c>
      <c r="F227" s="43"/>
      <c r="G227" s="43"/>
      <c r="H227" s="43"/>
      <c r="I227" s="43"/>
      <c r="J227" s="44"/>
    </row>
    <row r="228" ht="45">
      <c r="A228" s="35" t="s">
        <v>179</v>
      </c>
      <c r="B228" s="42"/>
      <c r="C228" s="43"/>
      <c r="D228" s="43"/>
      <c r="E228" s="45" t="s">
        <v>2146</v>
      </c>
      <c r="F228" s="43"/>
      <c r="G228" s="43"/>
      <c r="H228" s="43"/>
      <c r="I228" s="43"/>
      <c r="J228" s="44"/>
    </row>
    <row r="229" ht="120">
      <c r="A229" s="35" t="s">
        <v>181</v>
      </c>
      <c r="B229" s="42"/>
      <c r="C229" s="43"/>
      <c r="D229" s="43"/>
      <c r="E229" s="37" t="s">
        <v>481</v>
      </c>
      <c r="F229" s="43"/>
      <c r="G229" s="43"/>
      <c r="H229" s="43"/>
      <c r="I229" s="43"/>
      <c r="J229" s="44"/>
    </row>
    <row r="230">
      <c r="A230" s="35" t="s">
        <v>171</v>
      </c>
      <c r="B230" s="35">
        <v>55</v>
      </c>
      <c r="C230" s="36" t="s">
        <v>2147</v>
      </c>
      <c r="D230" s="35" t="s">
        <v>173</v>
      </c>
      <c r="E230" s="37" t="s">
        <v>2148</v>
      </c>
      <c r="F230" s="38" t="s">
        <v>303</v>
      </c>
      <c r="G230" s="39">
        <v>407.55000000000001</v>
      </c>
      <c r="H230" s="40">
        <v>0</v>
      </c>
      <c r="I230" s="40">
        <f>ROUND(G230*H230,P4)</f>
        <v>0</v>
      </c>
      <c r="J230" s="38" t="s">
        <v>176</v>
      </c>
      <c r="O230" s="41">
        <f>I230*0.21</f>
        <v>0</v>
      </c>
      <c r="P230">
        <v>3</v>
      </c>
    </row>
    <row r="231" ht="30">
      <c r="A231" s="35" t="s">
        <v>177</v>
      </c>
      <c r="B231" s="42"/>
      <c r="C231" s="43"/>
      <c r="D231" s="43"/>
      <c r="E231" s="37" t="s">
        <v>488</v>
      </c>
      <c r="F231" s="43"/>
      <c r="G231" s="43"/>
      <c r="H231" s="43"/>
      <c r="I231" s="43"/>
      <c r="J231" s="44"/>
    </row>
    <row r="232">
      <c r="A232" s="35" t="s">
        <v>179</v>
      </c>
      <c r="B232" s="42"/>
      <c r="C232" s="43"/>
      <c r="D232" s="43"/>
      <c r="E232" s="45" t="s">
        <v>2149</v>
      </c>
      <c r="F232" s="43"/>
      <c r="G232" s="43"/>
      <c r="H232" s="43"/>
      <c r="I232" s="43"/>
      <c r="J232" s="44"/>
    </row>
    <row r="233" ht="195">
      <c r="A233" s="35" t="s">
        <v>181</v>
      </c>
      <c r="B233" s="42"/>
      <c r="C233" s="43"/>
      <c r="D233" s="43"/>
      <c r="E233" s="37" t="s">
        <v>490</v>
      </c>
      <c r="F233" s="43"/>
      <c r="G233" s="43"/>
      <c r="H233" s="43"/>
      <c r="I233" s="43"/>
      <c r="J233" s="44"/>
    </row>
    <row r="234">
      <c r="A234" s="35" t="s">
        <v>171</v>
      </c>
      <c r="B234" s="35">
        <v>56</v>
      </c>
      <c r="C234" s="36" t="s">
        <v>495</v>
      </c>
      <c r="D234" s="35" t="s">
        <v>173</v>
      </c>
      <c r="E234" s="37" t="s">
        <v>496</v>
      </c>
      <c r="F234" s="38" t="s">
        <v>303</v>
      </c>
      <c r="G234" s="39">
        <v>407.55000000000001</v>
      </c>
      <c r="H234" s="40">
        <v>0</v>
      </c>
      <c r="I234" s="40">
        <f>ROUND(G234*H234,P4)</f>
        <v>0</v>
      </c>
      <c r="J234" s="38" t="s">
        <v>176</v>
      </c>
      <c r="O234" s="41">
        <f>I234*0.21</f>
        <v>0</v>
      </c>
      <c r="P234">
        <v>3</v>
      </c>
    </row>
    <row r="235" ht="30">
      <c r="A235" s="35" t="s">
        <v>177</v>
      </c>
      <c r="B235" s="42"/>
      <c r="C235" s="43"/>
      <c r="D235" s="43"/>
      <c r="E235" s="37" t="s">
        <v>497</v>
      </c>
      <c r="F235" s="43"/>
      <c r="G235" s="43"/>
      <c r="H235" s="43"/>
      <c r="I235" s="43"/>
      <c r="J235" s="44"/>
    </row>
    <row r="236">
      <c r="A236" s="35" t="s">
        <v>179</v>
      </c>
      <c r="B236" s="42"/>
      <c r="C236" s="43"/>
      <c r="D236" s="43"/>
      <c r="E236" s="45" t="s">
        <v>2150</v>
      </c>
      <c r="F236" s="43"/>
      <c r="G236" s="43"/>
      <c r="H236" s="43"/>
      <c r="I236" s="43"/>
      <c r="J236" s="44"/>
    </row>
    <row r="237" ht="195">
      <c r="A237" s="35" t="s">
        <v>181</v>
      </c>
      <c r="B237" s="42"/>
      <c r="C237" s="43"/>
      <c r="D237" s="43"/>
      <c r="E237" s="37" t="s">
        <v>490</v>
      </c>
      <c r="F237" s="43"/>
      <c r="G237" s="43"/>
      <c r="H237" s="43"/>
      <c r="I237" s="43"/>
      <c r="J237" s="44"/>
    </row>
    <row r="238">
      <c r="A238" s="35" t="s">
        <v>171</v>
      </c>
      <c r="B238" s="35">
        <v>57</v>
      </c>
      <c r="C238" s="36" t="s">
        <v>2151</v>
      </c>
      <c r="D238" s="35" t="s">
        <v>173</v>
      </c>
      <c r="E238" s="37" t="s">
        <v>2152</v>
      </c>
      <c r="F238" s="38" t="s">
        <v>303</v>
      </c>
      <c r="G238" s="39">
        <v>436.05000000000001</v>
      </c>
      <c r="H238" s="40">
        <v>0</v>
      </c>
      <c r="I238" s="40">
        <f>ROUND(G238*H238,P4)</f>
        <v>0</v>
      </c>
      <c r="J238" s="38" t="s">
        <v>176</v>
      </c>
      <c r="O238" s="41">
        <f>I238*0.21</f>
        <v>0</v>
      </c>
      <c r="P238">
        <v>3</v>
      </c>
    </row>
    <row r="239">
      <c r="A239" s="35" t="s">
        <v>177</v>
      </c>
      <c r="B239" s="42"/>
      <c r="C239" s="43"/>
      <c r="D239" s="43"/>
      <c r="E239" s="37" t="s">
        <v>2153</v>
      </c>
      <c r="F239" s="43"/>
      <c r="G239" s="43"/>
      <c r="H239" s="43"/>
      <c r="I239" s="43"/>
      <c r="J239" s="44"/>
    </row>
    <row r="240">
      <c r="A240" s="35" t="s">
        <v>179</v>
      </c>
      <c r="B240" s="42"/>
      <c r="C240" s="43"/>
      <c r="D240" s="43"/>
      <c r="E240" s="45" t="s">
        <v>2154</v>
      </c>
      <c r="F240" s="43"/>
      <c r="G240" s="43"/>
      <c r="H240" s="43"/>
      <c r="I240" s="43"/>
      <c r="J240" s="44"/>
    </row>
    <row r="241" ht="195">
      <c r="A241" s="35" t="s">
        <v>181</v>
      </c>
      <c r="B241" s="42"/>
      <c r="C241" s="43"/>
      <c r="D241" s="43"/>
      <c r="E241" s="37" t="s">
        <v>490</v>
      </c>
      <c r="F241" s="43"/>
      <c r="G241" s="43"/>
      <c r="H241" s="43"/>
      <c r="I241" s="43"/>
      <c r="J241" s="44"/>
    </row>
    <row r="242">
      <c r="A242" s="35" t="s">
        <v>171</v>
      </c>
      <c r="B242" s="35">
        <v>58</v>
      </c>
      <c r="C242" s="36" t="s">
        <v>504</v>
      </c>
      <c r="D242" s="35" t="s">
        <v>173</v>
      </c>
      <c r="E242" s="37" t="s">
        <v>505</v>
      </c>
      <c r="F242" s="38" t="s">
        <v>303</v>
      </c>
      <c r="G242" s="39">
        <v>407.55000000000001</v>
      </c>
      <c r="H242" s="40">
        <v>0</v>
      </c>
      <c r="I242" s="40">
        <f>ROUND(G242*H242,P4)</f>
        <v>0</v>
      </c>
      <c r="J242" s="38" t="s">
        <v>271</v>
      </c>
      <c r="O242" s="41">
        <f>I242*0.21</f>
        <v>0</v>
      </c>
      <c r="P242">
        <v>3</v>
      </c>
    </row>
    <row r="243" ht="30">
      <c r="A243" s="35" t="s">
        <v>177</v>
      </c>
      <c r="B243" s="42"/>
      <c r="C243" s="43"/>
      <c r="D243" s="43"/>
      <c r="E243" s="37" t="s">
        <v>506</v>
      </c>
      <c r="F243" s="43"/>
      <c r="G243" s="43"/>
      <c r="H243" s="43"/>
      <c r="I243" s="43"/>
      <c r="J243" s="44"/>
    </row>
    <row r="244">
      <c r="A244" s="35" t="s">
        <v>179</v>
      </c>
      <c r="B244" s="42"/>
      <c r="C244" s="43"/>
      <c r="D244" s="43"/>
      <c r="E244" s="45" t="s">
        <v>2155</v>
      </c>
      <c r="F244" s="43"/>
      <c r="G244" s="43"/>
      <c r="H244" s="43"/>
      <c r="I244" s="43"/>
      <c r="J244" s="44"/>
    </row>
    <row r="245" ht="75">
      <c r="A245" s="35" t="s">
        <v>181</v>
      </c>
      <c r="B245" s="42"/>
      <c r="C245" s="43"/>
      <c r="D245" s="43"/>
      <c r="E245" s="37" t="s">
        <v>507</v>
      </c>
      <c r="F245" s="43"/>
      <c r="G245" s="43"/>
      <c r="H245" s="43"/>
      <c r="I245" s="43"/>
      <c r="J245" s="44"/>
    </row>
    <row r="246">
      <c r="A246" s="29" t="s">
        <v>168</v>
      </c>
      <c r="B246" s="30"/>
      <c r="C246" s="31" t="s">
        <v>1951</v>
      </c>
      <c r="D246" s="32"/>
      <c r="E246" s="29" t="s">
        <v>1952</v>
      </c>
      <c r="F246" s="32"/>
      <c r="G246" s="32"/>
      <c r="H246" s="32"/>
      <c r="I246" s="33">
        <f>SUMIFS(I247:I250,A247:A250,"P")</f>
        <v>0</v>
      </c>
      <c r="J246" s="34"/>
    </row>
    <row r="247">
      <c r="A247" s="35" t="s">
        <v>171</v>
      </c>
      <c r="B247" s="35">
        <v>59</v>
      </c>
      <c r="C247" s="36" t="s">
        <v>1953</v>
      </c>
      <c r="D247" s="35" t="s">
        <v>173</v>
      </c>
      <c r="E247" s="37" t="s">
        <v>1954</v>
      </c>
      <c r="F247" s="38" t="s">
        <v>303</v>
      </c>
      <c r="G247" s="39">
        <v>75.459999999999994</v>
      </c>
      <c r="H247" s="40">
        <v>0</v>
      </c>
      <c r="I247" s="40">
        <f>ROUND(G247*H247,P4)</f>
        <v>0</v>
      </c>
      <c r="J247" s="38" t="s">
        <v>176</v>
      </c>
      <c r="O247" s="41">
        <f>I247*0.21</f>
        <v>0</v>
      </c>
      <c r="P247">
        <v>3</v>
      </c>
    </row>
    <row r="248">
      <c r="A248" s="35" t="s">
        <v>177</v>
      </c>
      <c r="B248" s="42"/>
      <c r="C248" s="43"/>
      <c r="D248" s="43"/>
      <c r="E248" s="37" t="s">
        <v>2156</v>
      </c>
      <c r="F248" s="43"/>
      <c r="G248" s="43"/>
      <c r="H248" s="43"/>
      <c r="I248" s="43"/>
      <c r="J248" s="44"/>
    </row>
    <row r="249">
      <c r="A249" s="35" t="s">
        <v>179</v>
      </c>
      <c r="B249" s="42"/>
      <c r="C249" s="43"/>
      <c r="D249" s="43"/>
      <c r="E249" s="45" t="s">
        <v>2157</v>
      </c>
      <c r="F249" s="43"/>
      <c r="G249" s="43"/>
      <c r="H249" s="43"/>
      <c r="I249" s="43"/>
      <c r="J249" s="44"/>
    </row>
    <row r="250" ht="60">
      <c r="A250" s="35" t="s">
        <v>181</v>
      </c>
      <c r="B250" s="42"/>
      <c r="C250" s="43"/>
      <c r="D250" s="43"/>
      <c r="E250" s="37" t="s">
        <v>1957</v>
      </c>
      <c r="F250" s="43"/>
      <c r="G250" s="43"/>
      <c r="H250" s="43"/>
      <c r="I250" s="43"/>
      <c r="J250" s="44"/>
    </row>
    <row r="251">
      <c r="A251" s="29" t="s">
        <v>168</v>
      </c>
      <c r="B251" s="30"/>
      <c r="C251" s="31" t="s">
        <v>299</v>
      </c>
      <c r="D251" s="32"/>
      <c r="E251" s="29" t="s">
        <v>300</v>
      </c>
      <c r="F251" s="32"/>
      <c r="G251" s="32"/>
      <c r="H251" s="32"/>
      <c r="I251" s="33">
        <f>SUMIFS(I252:I279,A252:A279,"P")</f>
        <v>0</v>
      </c>
      <c r="J251" s="34"/>
    </row>
    <row r="252" ht="30">
      <c r="A252" s="35" t="s">
        <v>171</v>
      </c>
      <c r="B252" s="35">
        <v>60</v>
      </c>
      <c r="C252" s="36" t="s">
        <v>1963</v>
      </c>
      <c r="D252" s="35" t="s">
        <v>173</v>
      </c>
      <c r="E252" s="37" t="s">
        <v>1964</v>
      </c>
      <c r="F252" s="38" t="s">
        <v>303</v>
      </c>
      <c r="G252" s="39">
        <v>100.05</v>
      </c>
      <c r="H252" s="40">
        <v>0</v>
      </c>
      <c r="I252" s="40">
        <f>ROUND(G252*H252,P4)</f>
        <v>0</v>
      </c>
      <c r="J252" s="38" t="s">
        <v>176</v>
      </c>
      <c r="O252" s="41">
        <f>I252*0.21</f>
        <v>0</v>
      </c>
      <c r="P252">
        <v>3</v>
      </c>
    </row>
    <row r="253">
      <c r="A253" s="35" t="s">
        <v>177</v>
      </c>
      <c r="B253" s="42"/>
      <c r="C253" s="43"/>
      <c r="D253" s="43"/>
      <c r="E253" s="37" t="s">
        <v>2158</v>
      </c>
      <c r="F253" s="43"/>
      <c r="G253" s="43"/>
      <c r="H253" s="43"/>
      <c r="I253" s="43"/>
      <c r="J253" s="44"/>
    </row>
    <row r="254" ht="45">
      <c r="A254" s="35" t="s">
        <v>179</v>
      </c>
      <c r="B254" s="42"/>
      <c r="C254" s="43"/>
      <c r="D254" s="43"/>
      <c r="E254" s="45" t="s">
        <v>2159</v>
      </c>
      <c r="F254" s="43"/>
      <c r="G254" s="43"/>
      <c r="H254" s="43"/>
      <c r="I254" s="43"/>
      <c r="J254" s="44"/>
    </row>
    <row r="255" ht="285">
      <c r="A255" s="35" t="s">
        <v>181</v>
      </c>
      <c r="B255" s="42"/>
      <c r="C255" s="43"/>
      <c r="D255" s="43"/>
      <c r="E255" s="37" t="s">
        <v>306</v>
      </c>
      <c r="F255" s="43"/>
      <c r="G255" s="43"/>
      <c r="H255" s="43"/>
      <c r="I255" s="43"/>
      <c r="J255" s="44"/>
    </row>
    <row r="256">
      <c r="A256" s="35" t="s">
        <v>171</v>
      </c>
      <c r="B256" s="35">
        <v>61</v>
      </c>
      <c r="C256" s="36" t="s">
        <v>1967</v>
      </c>
      <c r="D256" s="35" t="s">
        <v>173</v>
      </c>
      <c r="E256" s="37" t="s">
        <v>1968</v>
      </c>
      <c r="F256" s="38" t="s">
        <v>303</v>
      </c>
      <c r="G256" s="39">
        <v>87.400000000000006</v>
      </c>
      <c r="H256" s="40">
        <v>0</v>
      </c>
      <c r="I256" s="40">
        <f>ROUND(G256*H256,P4)</f>
        <v>0</v>
      </c>
      <c r="J256" s="38" t="s">
        <v>176</v>
      </c>
      <c r="O256" s="41">
        <f>I256*0.21</f>
        <v>0</v>
      </c>
      <c r="P256">
        <v>3</v>
      </c>
    </row>
    <row r="257" ht="30">
      <c r="A257" s="35" t="s">
        <v>177</v>
      </c>
      <c r="B257" s="42"/>
      <c r="C257" s="43"/>
      <c r="D257" s="43"/>
      <c r="E257" s="37" t="s">
        <v>2160</v>
      </c>
      <c r="F257" s="43"/>
      <c r="G257" s="43"/>
      <c r="H257" s="43"/>
      <c r="I257" s="43"/>
      <c r="J257" s="44"/>
    </row>
    <row r="258" ht="45">
      <c r="A258" s="35" t="s">
        <v>179</v>
      </c>
      <c r="B258" s="42"/>
      <c r="C258" s="43"/>
      <c r="D258" s="43"/>
      <c r="E258" s="45" t="s">
        <v>2161</v>
      </c>
      <c r="F258" s="43"/>
      <c r="G258" s="43"/>
      <c r="H258" s="43"/>
      <c r="I258" s="43"/>
      <c r="J258" s="44"/>
    </row>
    <row r="259" ht="285">
      <c r="A259" s="35" t="s">
        <v>181</v>
      </c>
      <c r="B259" s="42"/>
      <c r="C259" s="43"/>
      <c r="D259" s="43"/>
      <c r="E259" s="37" t="s">
        <v>306</v>
      </c>
      <c r="F259" s="43"/>
      <c r="G259" s="43"/>
      <c r="H259" s="43"/>
      <c r="I259" s="43"/>
      <c r="J259" s="44"/>
    </row>
    <row r="260" ht="30">
      <c r="A260" s="35" t="s">
        <v>171</v>
      </c>
      <c r="B260" s="35">
        <v>62</v>
      </c>
      <c r="C260" s="36" t="s">
        <v>2162</v>
      </c>
      <c r="D260" s="35" t="s">
        <v>173</v>
      </c>
      <c r="E260" s="37" t="s">
        <v>2163</v>
      </c>
      <c r="F260" s="38" t="s">
        <v>303</v>
      </c>
      <c r="G260" s="39">
        <v>471.44999999999999</v>
      </c>
      <c r="H260" s="40">
        <v>0</v>
      </c>
      <c r="I260" s="40">
        <f>ROUND(G260*H260,P4)</f>
        <v>0</v>
      </c>
      <c r="J260" s="38" t="s">
        <v>176</v>
      </c>
      <c r="O260" s="41">
        <f>I260*0.21</f>
        <v>0</v>
      </c>
      <c r="P260">
        <v>3</v>
      </c>
    </row>
    <row r="261" ht="30">
      <c r="A261" s="35" t="s">
        <v>177</v>
      </c>
      <c r="B261" s="42"/>
      <c r="C261" s="43"/>
      <c r="D261" s="43"/>
      <c r="E261" s="37" t="s">
        <v>2164</v>
      </c>
      <c r="F261" s="43"/>
      <c r="G261" s="43"/>
      <c r="H261" s="43"/>
      <c r="I261" s="43"/>
      <c r="J261" s="44"/>
    </row>
    <row r="262">
      <c r="A262" s="35" t="s">
        <v>179</v>
      </c>
      <c r="B262" s="42"/>
      <c r="C262" s="43"/>
      <c r="D262" s="43"/>
      <c r="E262" s="45" t="s">
        <v>2165</v>
      </c>
      <c r="F262" s="43"/>
      <c r="G262" s="43"/>
      <c r="H262" s="43"/>
      <c r="I262" s="43"/>
      <c r="J262" s="44"/>
    </row>
    <row r="263" ht="300">
      <c r="A263" s="35" t="s">
        <v>181</v>
      </c>
      <c r="B263" s="42"/>
      <c r="C263" s="43"/>
      <c r="D263" s="43"/>
      <c r="E263" s="37" t="s">
        <v>1975</v>
      </c>
      <c r="F263" s="43"/>
      <c r="G263" s="43"/>
      <c r="H263" s="43"/>
      <c r="I263" s="43"/>
      <c r="J263" s="44"/>
    </row>
    <row r="264">
      <c r="A264" s="35" t="s">
        <v>171</v>
      </c>
      <c r="B264" s="35">
        <v>63</v>
      </c>
      <c r="C264" s="36" t="s">
        <v>2166</v>
      </c>
      <c r="D264" s="35" t="s">
        <v>173</v>
      </c>
      <c r="E264" s="37" t="s">
        <v>2167</v>
      </c>
      <c r="F264" s="38" t="s">
        <v>303</v>
      </c>
      <c r="G264" s="39">
        <v>55.073999999999998</v>
      </c>
      <c r="H264" s="40">
        <v>0</v>
      </c>
      <c r="I264" s="40">
        <f>ROUND(G264*H264,P4)</f>
        <v>0</v>
      </c>
      <c r="J264" s="38" t="s">
        <v>176</v>
      </c>
      <c r="O264" s="41">
        <f>I264*0.21</f>
        <v>0</v>
      </c>
      <c r="P264">
        <v>3</v>
      </c>
    </row>
    <row r="265">
      <c r="A265" s="35" t="s">
        <v>177</v>
      </c>
      <c r="B265" s="42"/>
      <c r="C265" s="43"/>
      <c r="D265" s="43"/>
      <c r="E265" s="37" t="s">
        <v>2168</v>
      </c>
      <c r="F265" s="43"/>
      <c r="G265" s="43"/>
      <c r="H265" s="43"/>
      <c r="I265" s="43"/>
      <c r="J265" s="44"/>
    </row>
    <row r="266" ht="45">
      <c r="A266" s="35" t="s">
        <v>179</v>
      </c>
      <c r="B266" s="42"/>
      <c r="C266" s="43"/>
      <c r="D266" s="43"/>
      <c r="E266" s="45" t="s">
        <v>2169</v>
      </c>
      <c r="F266" s="43"/>
      <c r="G266" s="43"/>
      <c r="H266" s="43"/>
      <c r="I266" s="43"/>
      <c r="J266" s="44"/>
    </row>
    <row r="267" ht="75">
      <c r="A267" s="35" t="s">
        <v>181</v>
      </c>
      <c r="B267" s="42"/>
      <c r="C267" s="43"/>
      <c r="D267" s="43"/>
      <c r="E267" s="37" t="s">
        <v>310</v>
      </c>
      <c r="F267" s="43"/>
      <c r="G267" s="43"/>
      <c r="H267" s="43"/>
      <c r="I267" s="43"/>
      <c r="J267" s="44"/>
    </row>
    <row r="268">
      <c r="A268" s="35" t="s">
        <v>171</v>
      </c>
      <c r="B268" s="35">
        <v>64</v>
      </c>
      <c r="C268" s="36" t="s">
        <v>307</v>
      </c>
      <c r="D268" s="35" t="s">
        <v>173</v>
      </c>
      <c r="E268" s="37" t="s">
        <v>308</v>
      </c>
      <c r="F268" s="38" t="s">
        <v>303</v>
      </c>
      <c r="G268" s="39">
        <v>384.25999999999999</v>
      </c>
      <c r="H268" s="40">
        <v>0</v>
      </c>
      <c r="I268" s="40">
        <f>ROUND(G268*H268,P4)</f>
        <v>0</v>
      </c>
      <c r="J268" s="38" t="s">
        <v>176</v>
      </c>
      <c r="O268" s="41">
        <f>I268*0.21</f>
        <v>0</v>
      </c>
      <c r="P268">
        <v>3</v>
      </c>
    </row>
    <row r="269" ht="30">
      <c r="A269" s="35" t="s">
        <v>177</v>
      </c>
      <c r="B269" s="42"/>
      <c r="C269" s="43"/>
      <c r="D269" s="43"/>
      <c r="E269" s="37" t="s">
        <v>2170</v>
      </c>
      <c r="F269" s="43"/>
      <c r="G269" s="43"/>
      <c r="H269" s="43"/>
      <c r="I269" s="43"/>
      <c r="J269" s="44"/>
    </row>
    <row r="270" ht="135">
      <c r="A270" s="35" t="s">
        <v>179</v>
      </c>
      <c r="B270" s="42"/>
      <c r="C270" s="43"/>
      <c r="D270" s="43"/>
      <c r="E270" s="45" t="s">
        <v>2171</v>
      </c>
      <c r="F270" s="43"/>
      <c r="G270" s="43"/>
      <c r="H270" s="43"/>
      <c r="I270" s="43"/>
      <c r="J270" s="44"/>
    </row>
    <row r="271" ht="75">
      <c r="A271" s="35" t="s">
        <v>181</v>
      </c>
      <c r="B271" s="42"/>
      <c r="C271" s="43"/>
      <c r="D271" s="43"/>
      <c r="E271" s="37" t="s">
        <v>310</v>
      </c>
      <c r="F271" s="43"/>
      <c r="G271" s="43"/>
      <c r="H271" s="43"/>
      <c r="I271" s="43"/>
      <c r="J271" s="44"/>
    </row>
    <row r="272">
      <c r="A272" s="35" t="s">
        <v>171</v>
      </c>
      <c r="B272" s="35">
        <v>65</v>
      </c>
      <c r="C272" s="36" t="s">
        <v>1978</v>
      </c>
      <c r="D272" s="35" t="s">
        <v>173</v>
      </c>
      <c r="E272" s="37" t="s">
        <v>1979</v>
      </c>
      <c r="F272" s="38" t="s">
        <v>303</v>
      </c>
      <c r="G272" s="39">
        <v>47.676000000000002</v>
      </c>
      <c r="H272" s="40">
        <v>0</v>
      </c>
      <c r="I272" s="40">
        <f>ROUND(G272*H272,P4)</f>
        <v>0</v>
      </c>
      <c r="J272" s="38" t="s">
        <v>176</v>
      </c>
      <c r="O272" s="41">
        <f>I272*0.21</f>
        <v>0</v>
      </c>
      <c r="P272">
        <v>3</v>
      </c>
    </row>
    <row r="273">
      <c r="A273" s="35" t="s">
        <v>177</v>
      </c>
      <c r="B273" s="42"/>
      <c r="C273" s="43"/>
      <c r="D273" s="43"/>
      <c r="E273" s="37" t="s">
        <v>2172</v>
      </c>
      <c r="F273" s="43"/>
      <c r="G273" s="43"/>
      <c r="H273" s="43"/>
      <c r="I273" s="43"/>
      <c r="J273" s="44"/>
    </row>
    <row r="274">
      <c r="A274" s="35" t="s">
        <v>179</v>
      </c>
      <c r="B274" s="42"/>
      <c r="C274" s="43"/>
      <c r="D274" s="43"/>
      <c r="E274" s="45" t="s">
        <v>2173</v>
      </c>
      <c r="F274" s="43"/>
      <c r="G274" s="43"/>
      <c r="H274" s="43"/>
      <c r="I274" s="43"/>
      <c r="J274" s="44"/>
    </row>
    <row r="275" ht="120">
      <c r="A275" s="35" t="s">
        <v>181</v>
      </c>
      <c r="B275" s="42"/>
      <c r="C275" s="43"/>
      <c r="D275" s="43"/>
      <c r="E275" s="37" t="s">
        <v>1982</v>
      </c>
      <c r="F275" s="43"/>
      <c r="G275" s="43"/>
      <c r="H275" s="43"/>
      <c r="I275" s="43"/>
      <c r="J275" s="44"/>
    </row>
    <row r="276">
      <c r="A276" s="35" t="s">
        <v>171</v>
      </c>
      <c r="B276" s="35">
        <v>66</v>
      </c>
      <c r="C276" s="36" t="s">
        <v>1983</v>
      </c>
      <c r="D276" s="35" t="s">
        <v>173</v>
      </c>
      <c r="E276" s="37" t="s">
        <v>1984</v>
      </c>
      <c r="F276" s="38" t="s">
        <v>303</v>
      </c>
      <c r="G276" s="39">
        <v>32.399999999999999</v>
      </c>
      <c r="H276" s="40">
        <v>0</v>
      </c>
      <c r="I276" s="40">
        <f>ROUND(G276*H276,P4)</f>
        <v>0</v>
      </c>
      <c r="J276" s="38" t="s">
        <v>176</v>
      </c>
      <c r="O276" s="41">
        <f>I276*0.21</f>
        <v>0</v>
      </c>
      <c r="P276">
        <v>3</v>
      </c>
    </row>
    <row r="277">
      <c r="A277" s="35" t="s">
        <v>177</v>
      </c>
      <c r="B277" s="42"/>
      <c r="C277" s="43"/>
      <c r="D277" s="43"/>
      <c r="E277" s="37" t="s">
        <v>2174</v>
      </c>
      <c r="F277" s="43"/>
      <c r="G277" s="43"/>
      <c r="H277" s="43"/>
      <c r="I277" s="43"/>
      <c r="J277" s="44"/>
    </row>
    <row r="278">
      <c r="A278" s="35" t="s">
        <v>179</v>
      </c>
      <c r="B278" s="42"/>
      <c r="C278" s="43"/>
      <c r="D278" s="43"/>
      <c r="E278" s="45" t="s">
        <v>2175</v>
      </c>
      <c r="F278" s="43"/>
      <c r="G278" s="43"/>
      <c r="H278" s="43"/>
      <c r="I278" s="43"/>
      <c r="J278" s="44"/>
    </row>
    <row r="279" ht="120">
      <c r="A279" s="35" t="s">
        <v>181</v>
      </c>
      <c r="B279" s="42"/>
      <c r="C279" s="43"/>
      <c r="D279" s="43"/>
      <c r="E279" s="37" t="s">
        <v>1982</v>
      </c>
      <c r="F279" s="43"/>
      <c r="G279" s="43"/>
      <c r="H279" s="43"/>
      <c r="I279" s="43"/>
      <c r="J279" s="44"/>
    </row>
    <row r="280">
      <c r="A280" s="29" t="s">
        <v>168</v>
      </c>
      <c r="B280" s="30"/>
      <c r="C280" s="31" t="s">
        <v>311</v>
      </c>
      <c r="D280" s="32"/>
      <c r="E280" s="29" t="s">
        <v>312</v>
      </c>
      <c r="F280" s="32"/>
      <c r="G280" s="32"/>
      <c r="H280" s="32"/>
      <c r="I280" s="33">
        <f>SUMIFS(I281:I296,A281:A296,"P")</f>
        <v>0</v>
      </c>
      <c r="J280" s="34"/>
    </row>
    <row r="281">
      <c r="A281" s="35" t="s">
        <v>171</v>
      </c>
      <c r="B281" s="35">
        <v>67</v>
      </c>
      <c r="C281" s="36" t="s">
        <v>2176</v>
      </c>
      <c r="D281" s="35" t="s">
        <v>214</v>
      </c>
      <c r="E281" s="37" t="s">
        <v>2177</v>
      </c>
      <c r="F281" s="38" t="s">
        <v>322</v>
      </c>
      <c r="G281" s="39">
        <v>23.800000000000001</v>
      </c>
      <c r="H281" s="40">
        <v>0</v>
      </c>
      <c r="I281" s="40">
        <f>ROUND(G281*H281,P4)</f>
        <v>0</v>
      </c>
      <c r="J281" s="38" t="s">
        <v>176</v>
      </c>
      <c r="O281" s="41">
        <f>I281*0.21</f>
        <v>0</v>
      </c>
      <c r="P281">
        <v>3</v>
      </c>
    </row>
    <row r="282" ht="180">
      <c r="A282" s="35" t="s">
        <v>177</v>
      </c>
      <c r="B282" s="42"/>
      <c r="C282" s="43"/>
      <c r="D282" s="43"/>
      <c r="E282" s="37" t="s">
        <v>2178</v>
      </c>
      <c r="F282" s="43"/>
      <c r="G282" s="43"/>
      <c r="H282" s="43"/>
      <c r="I282" s="43"/>
      <c r="J282" s="44"/>
    </row>
    <row r="283" ht="45">
      <c r="A283" s="35" t="s">
        <v>179</v>
      </c>
      <c r="B283" s="42"/>
      <c r="C283" s="43"/>
      <c r="D283" s="43"/>
      <c r="E283" s="45" t="s">
        <v>2179</v>
      </c>
      <c r="F283" s="43"/>
      <c r="G283" s="43"/>
      <c r="H283" s="43"/>
      <c r="I283" s="43"/>
      <c r="J283" s="44"/>
    </row>
    <row r="284" ht="330">
      <c r="A284" s="35" t="s">
        <v>181</v>
      </c>
      <c r="B284" s="42"/>
      <c r="C284" s="43"/>
      <c r="D284" s="43"/>
      <c r="E284" s="37" t="s">
        <v>2180</v>
      </c>
      <c r="F284" s="43"/>
      <c r="G284" s="43"/>
      <c r="H284" s="43"/>
      <c r="I284" s="43"/>
      <c r="J284" s="44"/>
    </row>
    <row r="285">
      <c r="A285" s="35" t="s">
        <v>171</v>
      </c>
      <c r="B285" s="35">
        <v>68</v>
      </c>
      <c r="C285" s="36" t="s">
        <v>2181</v>
      </c>
      <c r="D285" s="35" t="s">
        <v>173</v>
      </c>
      <c r="E285" s="37" t="s">
        <v>2182</v>
      </c>
      <c r="F285" s="38" t="s">
        <v>322</v>
      </c>
      <c r="G285" s="39">
        <v>2.2000000000000002</v>
      </c>
      <c r="H285" s="40">
        <v>0</v>
      </c>
      <c r="I285" s="40">
        <f>ROUND(G285*H285,P4)</f>
        <v>0</v>
      </c>
      <c r="J285" s="38" t="s">
        <v>176</v>
      </c>
      <c r="O285" s="41">
        <f>I285*0.21</f>
        <v>0</v>
      </c>
      <c r="P285">
        <v>3</v>
      </c>
    </row>
    <row r="286">
      <c r="A286" s="35" t="s">
        <v>177</v>
      </c>
      <c r="B286" s="42"/>
      <c r="C286" s="43"/>
      <c r="D286" s="43"/>
      <c r="E286" s="37" t="s">
        <v>2183</v>
      </c>
      <c r="F286" s="43"/>
      <c r="G286" s="43"/>
      <c r="H286" s="43"/>
      <c r="I286" s="43"/>
      <c r="J286" s="44"/>
    </row>
    <row r="287">
      <c r="A287" s="35" t="s">
        <v>179</v>
      </c>
      <c r="B287" s="42"/>
      <c r="C287" s="43"/>
      <c r="D287" s="43"/>
      <c r="E287" s="45" t="s">
        <v>2184</v>
      </c>
      <c r="F287" s="43"/>
      <c r="G287" s="43"/>
      <c r="H287" s="43"/>
      <c r="I287" s="43"/>
      <c r="J287" s="44"/>
    </row>
    <row r="288" ht="330">
      <c r="A288" s="35" t="s">
        <v>181</v>
      </c>
      <c r="B288" s="42"/>
      <c r="C288" s="43"/>
      <c r="D288" s="43"/>
      <c r="E288" s="37" t="s">
        <v>1991</v>
      </c>
      <c r="F288" s="43"/>
      <c r="G288" s="43"/>
      <c r="H288" s="43"/>
      <c r="I288" s="43"/>
      <c r="J288" s="44"/>
    </row>
    <row r="289">
      <c r="A289" s="35" t="s">
        <v>171</v>
      </c>
      <c r="B289" s="35">
        <v>69</v>
      </c>
      <c r="C289" s="36" t="s">
        <v>1987</v>
      </c>
      <c r="D289" s="35" t="s">
        <v>173</v>
      </c>
      <c r="E289" s="37" t="s">
        <v>1988</v>
      </c>
      <c r="F289" s="38" t="s">
        <v>322</v>
      </c>
      <c r="G289" s="39">
        <v>19</v>
      </c>
      <c r="H289" s="40">
        <v>0</v>
      </c>
      <c r="I289" s="40">
        <f>ROUND(G289*H289,P4)</f>
        <v>0</v>
      </c>
      <c r="J289" s="38" t="s">
        <v>176</v>
      </c>
      <c r="O289" s="41">
        <f>I289*0.21</f>
        <v>0</v>
      </c>
      <c r="P289">
        <v>3</v>
      </c>
    </row>
    <row r="290" ht="45">
      <c r="A290" s="35" t="s">
        <v>177</v>
      </c>
      <c r="B290" s="42"/>
      <c r="C290" s="43"/>
      <c r="D290" s="43"/>
      <c r="E290" s="37" t="s">
        <v>2185</v>
      </c>
      <c r="F290" s="43"/>
      <c r="G290" s="43"/>
      <c r="H290" s="43"/>
      <c r="I290" s="43"/>
      <c r="J290" s="44"/>
    </row>
    <row r="291">
      <c r="A291" s="35" t="s">
        <v>179</v>
      </c>
      <c r="B291" s="42"/>
      <c r="C291" s="43"/>
      <c r="D291" s="43"/>
      <c r="E291" s="45" t="s">
        <v>2186</v>
      </c>
      <c r="F291" s="43"/>
      <c r="G291" s="43"/>
      <c r="H291" s="43"/>
      <c r="I291" s="43"/>
      <c r="J291" s="44"/>
    </row>
    <row r="292" ht="330">
      <c r="A292" s="35" t="s">
        <v>181</v>
      </c>
      <c r="B292" s="42"/>
      <c r="C292" s="43"/>
      <c r="D292" s="43"/>
      <c r="E292" s="37" t="s">
        <v>1991</v>
      </c>
      <c r="F292" s="43"/>
      <c r="G292" s="43"/>
      <c r="H292" s="43"/>
      <c r="I292" s="43"/>
      <c r="J292" s="44"/>
    </row>
    <row r="293">
      <c r="A293" s="35" t="s">
        <v>171</v>
      </c>
      <c r="B293" s="35">
        <v>70</v>
      </c>
      <c r="C293" s="36" t="s">
        <v>2187</v>
      </c>
      <c r="D293" s="35"/>
      <c r="E293" s="37" t="s">
        <v>2188</v>
      </c>
      <c r="F293" s="38" t="s">
        <v>322</v>
      </c>
      <c r="G293" s="39">
        <v>1.8</v>
      </c>
      <c r="H293" s="40">
        <v>0</v>
      </c>
      <c r="I293" s="40">
        <f>ROUND(G293*H293,P4)</f>
        <v>0</v>
      </c>
      <c r="J293" s="38" t="s">
        <v>176</v>
      </c>
      <c r="O293" s="41">
        <f>I293*0.21</f>
        <v>0</v>
      </c>
      <c r="P293">
        <v>3</v>
      </c>
    </row>
    <row r="294">
      <c r="A294" s="35" t="s">
        <v>177</v>
      </c>
      <c r="B294" s="42"/>
      <c r="C294" s="43"/>
      <c r="D294" s="43"/>
      <c r="E294" s="37" t="s">
        <v>2189</v>
      </c>
      <c r="F294" s="43"/>
      <c r="G294" s="43"/>
      <c r="H294" s="43"/>
      <c r="I294" s="43"/>
      <c r="J294" s="44"/>
    </row>
    <row r="295">
      <c r="A295" s="35" t="s">
        <v>179</v>
      </c>
      <c r="B295" s="42"/>
      <c r="C295" s="43"/>
      <c r="D295" s="43"/>
      <c r="E295" s="45" t="s">
        <v>2190</v>
      </c>
      <c r="F295" s="43"/>
      <c r="G295" s="43"/>
      <c r="H295" s="43"/>
      <c r="I295" s="43"/>
      <c r="J295" s="44"/>
    </row>
    <row r="296" ht="330">
      <c r="A296" s="35" t="s">
        <v>181</v>
      </c>
      <c r="B296" s="42"/>
      <c r="C296" s="43"/>
      <c r="D296" s="43"/>
      <c r="E296" s="37" t="s">
        <v>1991</v>
      </c>
      <c r="F296" s="43"/>
      <c r="G296" s="43"/>
      <c r="H296" s="43"/>
      <c r="I296" s="43"/>
      <c r="J296" s="44"/>
    </row>
    <row r="297">
      <c r="A297" s="29" t="s">
        <v>168</v>
      </c>
      <c r="B297" s="30"/>
      <c r="C297" s="31" t="s">
        <v>318</v>
      </c>
      <c r="D297" s="32"/>
      <c r="E297" s="29" t="s">
        <v>319</v>
      </c>
      <c r="F297" s="32"/>
      <c r="G297" s="32"/>
      <c r="H297" s="32"/>
      <c r="I297" s="33">
        <f>SUMIFS(I298:I361,A298:A361,"P")</f>
        <v>0</v>
      </c>
      <c r="J297" s="34"/>
    </row>
    <row r="298">
      <c r="A298" s="35" t="s">
        <v>171</v>
      </c>
      <c r="B298" s="35">
        <v>71</v>
      </c>
      <c r="C298" s="36" t="s">
        <v>2191</v>
      </c>
      <c r="D298" s="35" t="s">
        <v>173</v>
      </c>
      <c r="E298" s="37" t="s">
        <v>2192</v>
      </c>
      <c r="F298" s="38" t="s">
        <v>322</v>
      </c>
      <c r="G298" s="39">
        <v>108</v>
      </c>
      <c r="H298" s="40">
        <v>0</v>
      </c>
      <c r="I298" s="40">
        <f>ROUND(G298*H298,P4)</f>
        <v>0</v>
      </c>
      <c r="J298" s="38" t="s">
        <v>176</v>
      </c>
      <c r="O298" s="41">
        <f>I298*0.21</f>
        <v>0</v>
      </c>
      <c r="P298">
        <v>3</v>
      </c>
    </row>
    <row r="299" ht="45">
      <c r="A299" s="35" t="s">
        <v>177</v>
      </c>
      <c r="B299" s="42"/>
      <c r="C299" s="43"/>
      <c r="D299" s="43"/>
      <c r="E299" s="37" t="s">
        <v>2193</v>
      </c>
      <c r="F299" s="43"/>
      <c r="G299" s="43"/>
      <c r="H299" s="43"/>
      <c r="I299" s="43"/>
      <c r="J299" s="44"/>
    </row>
    <row r="300">
      <c r="A300" s="35" t="s">
        <v>179</v>
      </c>
      <c r="B300" s="42"/>
      <c r="C300" s="43"/>
      <c r="D300" s="43"/>
      <c r="E300" s="45" t="s">
        <v>2194</v>
      </c>
      <c r="F300" s="43"/>
      <c r="G300" s="43"/>
      <c r="H300" s="43"/>
      <c r="I300" s="43"/>
      <c r="J300" s="44"/>
    </row>
    <row r="301" ht="210">
      <c r="A301" s="35" t="s">
        <v>181</v>
      </c>
      <c r="B301" s="42"/>
      <c r="C301" s="43"/>
      <c r="D301" s="43"/>
      <c r="E301" s="37" t="s">
        <v>2195</v>
      </c>
      <c r="F301" s="43"/>
      <c r="G301" s="43"/>
      <c r="H301" s="43"/>
      <c r="I301" s="43"/>
      <c r="J301" s="44"/>
    </row>
    <row r="302">
      <c r="A302" s="35" t="s">
        <v>171</v>
      </c>
      <c r="B302" s="35">
        <v>72</v>
      </c>
      <c r="C302" s="36" t="s">
        <v>2002</v>
      </c>
      <c r="D302" s="35" t="s">
        <v>173</v>
      </c>
      <c r="E302" s="37" t="s">
        <v>2003</v>
      </c>
      <c r="F302" s="38" t="s">
        <v>229</v>
      </c>
      <c r="G302" s="39">
        <v>28</v>
      </c>
      <c r="H302" s="40">
        <v>0</v>
      </c>
      <c r="I302" s="40">
        <f>ROUND(G302*H302,P4)</f>
        <v>0</v>
      </c>
      <c r="J302" s="38" t="s">
        <v>176</v>
      </c>
      <c r="O302" s="41">
        <f>I302*0.21</f>
        <v>0</v>
      </c>
      <c r="P302">
        <v>3</v>
      </c>
    </row>
    <row r="303">
      <c r="A303" s="35" t="s">
        <v>177</v>
      </c>
      <c r="B303" s="42"/>
      <c r="C303" s="43"/>
      <c r="D303" s="43"/>
      <c r="E303" s="37" t="s">
        <v>2196</v>
      </c>
      <c r="F303" s="43"/>
      <c r="G303" s="43"/>
      <c r="H303" s="43"/>
      <c r="I303" s="43"/>
      <c r="J303" s="44"/>
    </row>
    <row r="304" ht="75">
      <c r="A304" s="35" t="s">
        <v>179</v>
      </c>
      <c r="B304" s="42"/>
      <c r="C304" s="43"/>
      <c r="D304" s="43"/>
      <c r="E304" s="45" t="s">
        <v>2197</v>
      </c>
      <c r="F304" s="43"/>
      <c r="G304" s="43"/>
      <c r="H304" s="43"/>
      <c r="I304" s="43"/>
      <c r="J304" s="44"/>
    </row>
    <row r="305" ht="75">
      <c r="A305" s="35" t="s">
        <v>181</v>
      </c>
      <c r="B305" s="42"/>
      <c r="C305" s="43"/>
      <c r="D305" s="43"/>
      <c r="E305" s="37" t="s">
        <v>2006</v>
      </c>
      <c r="F305" s="43"/>
      <c r="G305" s="43"/>
      <c r="H305" s="43"/>
      <c r="I305" s="43"/>
      <c r="J305" s="44"/>
    </row>
    <row r="306">
      <c r="A306" s="35" t="s">
        <v>171</v>
      </c>
      <c r="B306" s="35">
        <v>73</v>
      </c>
      <c r="C306" s="36" t="s">
        <v>2007</v>
      </c>
      <c r="D306" s="35" t="s">
        <v>173</v>
      </c>
      <c r="E306" s="37" t="s">
        <v>2008</v>
      </c>
      <c r="F306" s="38" t="s">
        <v>229</v>
      </c>
      <c r="G306" s="39">
        <v>2</v>
      </c>
      <c r="H306" s="40">
        <v>0</v>
      </c>
      <c r="I306" s="40">
        <f>ROUND(G306*H306,P4)</f>
        <v>0</v>
      </c>
      <c r="J306" s="38" t="s">
        <v>176</v>
      </c>
      <c r="O306" s="41">
        <f>I306*0.21</f>
        <v>0</v>
      </c>
      <c r="P306">
        <v>3</v>
      </c>
    </row>
    <row r="307">
      <c r="A307" s="35" t="s">
        <v>177</v>
      </c>
      <c r="B307" s="42"/>
      <c r="C307" s="43"/>
      <c r="D307" s="43"/>
      <c r="E307" s="37" t="s">
        <v>2198</v>
      </c>
      <c r="F307" s="43"/>
      <c r="G307" s="43"/>
      <c r="H307" s="43"/>
      <c r="I307" s="43"/>
      <c r="J307" s="44"/>
    </row>
    <row r="308">
      <c r="A308" s="35" t="s">
        <v>179</v>
      </c>
      <c r="B308" s="42"/>
      <c r="C308" s="43"/>
      <c r="D308" s="43"/>
      <c r="E308" s="45" t="s">
        <v>2199</v>
      </c>
      <c r="F308" s="43"/>
      <c r="G308" s="43"/>
      <c r="H308" s="43"/>
      <c r="I308" s="43"/>
      <c r="J308" s="44"/>
    </row>
    <row r="309" ht="60">
      <c r="A309" s="35" t="s">
        <v>181</v>
      </c>
      <c r="B309" s="42"/>
      <c r="C309" s="43"/>
      <c r="D309" s="43"/>
      <c r="E309" s="37" t="s">
        <v>1783</v>
      </c>
      <c r="F309" s="43"/>
      <c r="G309" s="43"/>
      <c r="H309" s="43"/>
      <c r="I309" s="43"/>
      <c r="J309" s="44"/>
    </row>
    <row r="310" ht="30">
      <c r="A310" s="35" t="s">
        <v>171</v>
      </c>
      <c r="B310" s="35">
        <v>74</v>
      </c>
      <c r="C310" s="36" t="s">
        <v>2010</v>
      </c>
      <c r="D310" s="35" t="s">
        <v>173</v>
      </c>
      <c r="E310" s="37" t="s">
        <v>2011</v>
      </c>
      <c r="F310" s="38" t="s">
        <v>322</v>
      </c>
      <c r="G310" s="39">
        <v>54.200000000000003</v>
      </c>
      <c r="H310" s="40">
        <v>0</v>
      </c>
      <c r="I310" s="40">
        <f>ROUND(G310*H310,P4)</f>
        <v>0</v>
      </c>
      <c r="J310" s="38" t="s">
        <v>176</v>
      </c>
      <c r="O310" s="41">
        <f>I310*0.21</f>
        <v>0</v>
      </c>
      <c r="P310">
        <v>3</v>
      </c>
    </row>
    <row r="311" ht="45">
      <c r="A311" s="35" t="s">
        <v>177</v>
      </c>
      <c r="B311" s="42"/>
      <c r="C311" s="43"/>
      <c r="D311" s="43"/>
      <c r="E311" s="37" t="s">
        <v>2200</v>
      </c>
      <c r="F311" s="43"/>
      <c r="G311" s="43"/>
      <c r="H311" s="43"/>
      <c r="I311" s="43"/>
      <c r="J311" s="44"/>
    </row>
    <row r="312" ht="60">
      <c r="A312" s="35" t="s">
        <v>179</v>
      </c>
      <c r="B312" s="42"/>
      <c r="C312" s="43"/>
      <c r="D312" s="43"/>
      <c r="E312" s="45" t="s">
        <v>2201</v>
      </c>
      <c r="F312" s="43"/>
      <c r="G312" s="43"/>
      <c r="H312" s="43"/>
      <c r="I312" s="43"/>
      <c r="J312" s="44"/>
    </row>
    <row r="313" ht="90">
      <c r="A313" s="35" t="s">
        <v>181</v>
      </c>
      <c r="B313" s="42"/>
      <c r="C313" s="43"/>
      <c r="D313" s="43"/>
      <c r="E313" s="37" t="s">
        <v>950</v>
      </c>
      <c r="F313" s="43"/>
      <c r="G313" s="43"/>
      <c r="H313" s="43"/>
      <c r="I313" s="43"/>
      <c r="J313" s="44"/>
    </row>
    <row r="314" ht="30">
      <c r="A314" s="35" t="s">
        <v>171</v>
      </c>
      <c r="B314" s="35">
        <v>75</v>
      </c>
      <c r="C314" s="36" t="s">
        <v>1239</v>
      </c>
      <c r="D314" s="35" t="s">
        <v>173</v>
      </c>
      <c r="E314" s="37" t="s">
        <v>1240</v>
      </c>
      <c r="F314" s="38" t="s">
        <v>322</v>
      </c>
      <c r="G314" s="39">
        <v>29.800000000000001</v>
      </c>
      <c r="H314" s="40">
        <v>0</v>
      </c>
      <c r="I314" s="40">
        <f>ROUND(G314*H314,P4)</f>
        <v>0</v>
      </c>
      <c r="J314" s="38" t="s">
        <v>176</v>
      </c>
      <c r="O314" s="41">
        <f>I314*0.21</f>
        <v>0</v>
      </c>
      <c r="P314">
        <v>3</v>
      </c>
    </row>
    <row r="315" ht="45">
      <c r="A315" s="35" t="s">
        <v>177</v>
      </c>
      <c r="B315" s="42"/>
      <c r="C315" s="43"/>
      <c r="D315" s="43"/>
      <c r="E315" s="37" t="s">
        <v>2202</v>
      </c>
      <c r="F315" s="43"/>
      <c r="G315" s="43"/>
      <c r="H315" s="43"/>
      <c r="I315" s="43"/>
      <c r="J315" s="44"/>
    </row>
    <row r="316">
      <c r="A316" s="35" t="s">
        <v>179</v>
      </c>
      <c r="B316" s="42"/>
      <c r="C316" s="43"/>
      <c r="D316" s="43"/>
      <c r="E316" s="45" t="s">
        <v>2203</v>
      </c>
      <c r="F316" s="43"/>
      <c r="G316" s="43"/>
      <c r="H316" s="43"/>
      <c r="I316" s="43"/>
      <c r="J316" s="44"/>
    </row>
    <row r="317" ht="90">
      <c r="A317" s="35" t="s">
        <v>181</v>
      </c>
      <c r="B317" s="42"/>
      <c r="C317" s="43"/>
      <c r="D317" s="43"/>
      <c r="E317" s="37" t="s">
        <v>950</v>
      </c>
      <c r="F317" s="43"/>
      <c r="G317" s="43"/>
      <c r="H317" s="43"/>
      <c r="I317" s="43"/>
      <c r="J317" s="44"/>
    </row>
    <row r="318">
      <c r="A318" s="35" t="s">
        <v>171</v>
      </c>
      <c r="B318" s="35">
        <v>76</v>
      </c>
      <c r="C318" s="36" t="s">
        <v>2204</v>
      </c>
      <c r="D318" s="35" t="s">
        <v>173</v>
      </c>
      <c r="E318" s="37" t="s">
        <v>2205</v>
      </c>
      <c r="F318" s="38" t="s">
        <v>241</v>
      </c>
      <c r="G318" s="39">
        <v>0.17899999999999999</v>
      </c>
      <c r="H318" s="40">
        <v>0</v>
      </c>
      <c r="I318" s="40">
        <f>ROUND(G318*H318,P4)</f>
        <v>0</v>
      </c>
      <c r="J318" s="38" t="s">
        <v>176</v>
      </c>
      <c r="O318" s="41">
        <f>I318*0.21</f>
        <v>0</v>
      </c>
      <c r="P318">
        <v>3</v>
      </c>
    </row>
    <row r="319" ht="30">
      <c r="A319" s="35" t="s">
        <v>177</v>
      </c>
      <c r="B319" s="42"/>
      <c r="C319" s="43"/>
      <c r="D319" s="43"/>
      <c r="E319" s="37" t="s">
        <v>2206</v>
      </c>
      <c r="F319" s="43"/>
      <c r="G319" s="43"/>
      <c r="H319" s="43"/>
      <c r="I319" s="43"/>
      <c r="J319" s="44"/>
    </row>
    <row r="320" ht="75">
      <c r="A320" s="35" t="s">
        <v>179</v>
      </c>
      <c r="B320" s="42"/>
      <c r="C320" s="43"/>
      <c r="D320" s="43"/>
      <c r="E320" s="45" t="s">
        <v>2207</v>
      </c>
      <c r="F320" s="43"/>
      <c r="G320" s="43"/>
      <c r="H320" s="43"/>
      <c r="I320" s="43"/>
      <c r="J320" s="44"/>
    </row>
    <row r="321" ht="90">
      <c r="A321" s="35" t="s">
        <v>181</v>
      </c>
      <c r="B321" s="42"/>
      <c r="C321" s="43"/>
      <c r="D321" s="43"/>
      <c r="E321" s="37" t="s">
        <v>724</v>
      </c>
      <c r="F321" s="43"/>
      <c r="G321" s="43"/>
      <c r="H321" s="43"/>
      <c r="I321" s="43"/>
      <c r="J321" s="44"/>
    </row>
    <row r="322">
      <c r="A322" s="35" t="s">
        <v>171</v>
      </c>
      <c r="B322" s="35">
        <v>77</v>
      </c>
      <c r="C322" s="36" t="s">
        <v>2208</v>
      </c>
      <c r="D322" s="35" t="s">
        <v>173</v>
      </c>
      <c r="E322" s="37" t="s">
        <v>2209</v>
      </c>
      <c r="F322" s="38" t="s">
        <v>322</v>
      </c>
      <c r="G322" s="39">
        <v>18.800000000000001</v>
      </c>
      <c r="H322" s="40">
        <v>0</v>
      </c>
      <c r="I322" s="40">
        <f>ROUND(G322*H322,P4)</f>
        <v>0</v>
      </c>
      <c r="J322" s="38" t="s">
        <v>176</v>
      </c>
      <c r="O322" s="41">
        <f>I322*0.21</f>
        <v>0</v>
      </c>
      <c r="P322">
        <v>3</v>
      </c>
    </row>
    <row r="323">
      <c r="A323" s="35" t="s">
        <v>177</v>
      </c>
      <c r="B323" s="42"/>
      <c r="C323" s="43"/>
      <c r="D323" s="43"/>
      <c r="E323" s="37" t="s">
        <v>2210</v>
      </c>
      <c r="F323" s="43"/>
      <c r="G323" s="43"/>
      <c r="H323" s="43"/>
      <c r="I323" s="43"/>
      <c r="J323" s="44"/>
    </row>
    <row r="324">
      <c r="A324" s="35" t="s">
        <v>179</v>
      </c>
      <c r="B324" s="42"/>
      <c r="C324" s="43"/>
      <c r="D324" s="43"/>
      <c r="E324" s="45" t="s">
        <v>2211</v>
      </c>
      <c r="F324" s="43"/>
      <c r="G324" s="43"/>
      <c r="H324" s="43"/>
      <c r="I324" s="43"/>
      <c r="J324" s="44"/>
    </row>
    <row r="325" ht="409.5">
      <c r="A325" s="35" t="s">
        <v>181</v>
      </c>
      <c r="B325" s="42"/>
      <c r="C325" s="43"/>
      <c r="D325" s="43"/>
      <c r="E325" s="37" t="s">
        <v>2212</v>
      </c>
      <c r="F325" s="43"/>
      <c r="G325" s="43"/>
      <c r="H325" s="43"/>
      <c r="I325" s="43"/>
      <c r="J325" s="44"/>
    </row>
    <row r="326">
      <c r="A326" s="35" t="s">
        <v>171</v>
      </c>
      <c r="B326" s="35">
        <v>78</v>
      </c>
      <c r="C326" s="36" t="s">
        <v>2213</v>
      </c>
      <c r="D326" s="35" t="s">
        <v>173</v>
      </c>
      <c r="E326" s="37" t="s">
        <v>2214</v>
      </c>
      <c r="F326" s="38" t="s">
        <v>229</v>
      </c>
      <c r="G326" s="39">
        <v>1</v>
      </c>
      <c r="H326" s="40">
        <v>0</v>
      </c>
      <c r="I326" s="40">
        <f>ROUND(G326*H326,P4)</f>
        <v>0</v>
      </c>
      <c r="J326" s="38" t="s">
        <v>176</v>
      </c>
      <c r="O326" s="41">
        <f>I326*0.21</f>
        <v>0</v>
      </c>
      <c r="P326">
        <v>3</v>
      </c>
    </row>
    <row r="327" ht="60">
      <c r="A327" s="35" t="s">
        <v>177</v>
      </c>
      <c r="B327" s="42"/>
      <c r="C327" s="43"/>
      <c r="D327" s="43"/>
      <c r="E327" s="37" t="s">
        <v>2215</v>
      </c>
      <c r="F327" s="43"/>
      <c r="G327" s="43"/>
      <c r="H327" s="43"/>
      <c r="I327" s="43"/>
      <c r="J327" s="44"/>
    </row>
    <row r="328">
      <c r="A328" s="35" t="s">
        <v>179</v>
      </c>
      <c r="B328" s="42"/>
      <c r="C328" s="43"/>
      <c r="D328" s="43"/>
      <c r="E328" s="45" t="s">
        <v>2216</v>
      </c>
      <c r="F328" s="43"/>
      <c r="G328" s="43"/>
      <c r="H328" s="43"/>
      <c r="I328" s="43"/>
      <c r="J328" s="44"/>
    </row>
    <row r="329" ht="225">
      <c r="A329" s="35" t="s">
        <v>181</v>
      </c>
      <c r="B329" s="42"/>
      <c r="C329" s="43"/>
      <c r="D329" s="43"/>
      <c r="E329" s="37" t="s">
        <v>2217</v>
      </c>
      <c r="F329" s="43"/>
      <c r="G329" s="43"/>
      <c r="H329" s="43"/>
      <c r="I329" s="43"/>
      <c r="J329" s="44"/>
    </row>
    <row r="330">
      <c r="A330" s="35" t="s">
        <v>171</v>
      </c>
      <c r="B330" s="35">
        <v>79</v>
      </c>
      <c r="C330" s="36" t="s">
        <v>2218</v>
      </c>
      <c r="D330" s="35" t="s">
        <v>173</v>
      </c>
      <c r="E330" s="37" t="s">
        <v>2219</v>
      </c>
      <c r="F330" s="38" t="s">
        <v>229</v>
      </c>
      <c r="G330" s="39">
        <v>1</v>
      </c>
      <c r="H330" s="40">
        <v>0</v>
      </c>
      <c r="I330" s="40">
        <f>ROUND(G330*H330,P4)</f>
        <v>0</v>
      </c>
      <c r="J330" s="38" t="s">
        <v>176</v>
      </c>
      <c r="O330" s="41">
        <f>I330*0.21</f>
        <v>0</v>
      </c>
      <c r="P330">
        <v>3</v>
      </c>
    </row>
    <row r="331" ht="60">
      <c r="A331" s="35" t="s">
        <v>177</v>
      </c>
      <c r="B331" s="42"/>
      <c r="C331" s="43"/>
      <c r="D331" s="43"/>
      <c r="E331" s="37" t="s">
        <v>2220</v>
      </c>
      <c r="F331" s="43"/>
      <c r="G331" s="43"/>
      <c r="H331" s="43"/>
      <c r="I331" s="43"/>
      <c r="J331" s="44"/>
    </row>
    <row r="332">
      <c r="A332" s="35" t="s">
        <v>179</v>
      </c>
      <c r="B332" s="42"/>
      <c r="C332" s="43"/>
      <c r="D332" s="43"/>
      <c r="E332" s="45" t="s">
        <v>2216</v>
      </c>
      <c r="F332" s="43"/>
      <c r="G332" s="43"/>
      <c r="H332" s="43"/>
      <c r="I332" s="43"/>
      <c r="J332" s="44"/>
    </row>
    <row r="333" ht="225">
      <c r="A333" s="35" t="s">
        <v>181</v>
      </c>
      <c r="B333" s="42"/>
      <c r="C333" s="43"/>
      <c r="D333" s="43"/>
      <c r="E333" s="37" t="s">
        <v>2217</v>
      </c>
      <c r="F333" s="43"/>
      <c r="G333" s="43"/>
      <c r="H333" s="43"/>
      <c r="I333" s="43"/>
      <c r="J333" s="44"/>
    </row>
    <row r="334">
      <c r="A334" s="35" t="s">
        <v>171</v>
      </c>
      <c r="B334" s="35">
        <v>80</v>
      </c>
      <c r="C334" s="36" t="s">
        <v>2221</v>
      </c>
      <c r="D334" s="35" t="s">
        <v>173</v>
      </c>
      <c r="E334" s="37" t="s">
        <v>2222</v>
      </c>
      <c r="F334" s="38" t="s">
        <v>229</v>
      </c>
      <c r="G334" s="39">
        <v>6</v>
      </c>
      <c r="H334" s="40">
        <v>0</v>
      </c>
      <c r="I334" s="40">
        <f>ROUND(G334*H334,P4)</f>
        <v>0</v>
      </c>
      <c r="J334" s="38" t="s">
        <v>176</v>
      </c>
      <c r="O334" s="41">
        <f>I334*0.21</f>
        <v>0</v>
      </c>
      <c r="P334">
        <v>3</v>
      </c>
    </row>
    <row r="335" ht="30">
      <c r="A335" s="35" t="s">
        <v>177</v>
      </c>
      <c r="B335" s="42"/>
      <c r="C335" s="43"/>
      <c r="D335" s="43"/>
      <c r="E335" s="37" t="s">
        <v>2223</v>
      </c>
      <c r="F335" s="43"/>
      <c r="G335" s="43"/>
      <c r="H335" s="43"/>
      <c r="I335" s="43"/>
      <c r="J335" s="44"/>
    </row>
    <row r="336">
      <c r="A336" s="35" t="s">
        <v>179</v>
      </c>
      <c r="B336" s="42"/>
      <c r="C336" s="43"/>
      <c r="D336" s="43"/>
      <c r="E336" s="45" t="s">
        <v>2224</v>
      </c>
      <c r="F336" s="43"/>
      <c r="G336" s="43"/>
      <c r="H336" s="43"/>
      <c r="I336" s="43"/>
      <c r="J336" s="44"/>
    </row>
    <row r="337" ht="195">
      <c r="A337" s="35" t="s">
        <v>181</v>
      </c>
      <c r="B337" s="42"/>
      <c r="C337" s="43"/>
      <c r="D337" s="43"/>
      <c r="E337" s="37" t="s">
        <v>2225</v>
      </c>
      <c r="F337" s="43"/>
      <c r="G337" s="43"/>
      <c r="H337" s="43"/>
      <c r="I337" s="43"/>
      <c r="J337" s="44"/>
    </row>
    <row r="338" ht="30">
      <c r="A338" s="35" t="s">
        <v>171</v>
      </c>
      <c r="B338" s="35">
        <v>81</v>
      </c>
      <c r="C338" s="36" t="s">
        <v>2226</v>
      </c>
      <c r="D338" s="35" t="s">
        <v>173</v>
      </c>
      <c r="E338" s="37" t="s">
        <v>2227</v>
      </c>
      <c r="F338" s="38" t="s">
        <v>229</v>
      </c>
      <c r="G338" s="39">
        <v>20</v>
      </c>
      <c r="H338" s="40">
        <v>0</v>
      </c>
      <c r="I338" s="40">
        <f>ROUND(G338*H338,P4)</f>
        <v>0</v>
      </c>
      <c r="J338" s="38" t="s">
        <v>176</v>
      </c>
      <c r="O338" s="41">
        <f>I338*0.21</f>
        <v>0</v>
      </c>
      <c r="P338">
        <v>3</v>
      </c>
    </row>
    <row r="339">
      <c r="A339" s="35" t="s">
        <v>177</v>
      </c>
      <c r="B339" s="42"/>
      <c r="C339" s="43"/>
      <c r="D339" s="43"/>
      <c r="E339" s="37" t="s">
        <v>2228</v>
      </c>
      <c r="F339" s="43"/>
      <c r="G339" s="43"/>
      <c r="H339" s="43"/>
      <c r="I339" s="43"/>
      <c r="J339" s="44"/>
    </row>
    <row r="340">
      <c r="A340" s="35" t="s">
        <v>179</v>
      </c>
      <c r="B340" s="42"/>
      <c r="C340" s="43"/>
      <c r="D340" s="43"/>
      <c r="E340" s="45" t="s">
        <v>2229</v>
      </c>
      <c r="F340" s="43"/>
      <c r="G340" s="43"/>
      <c r="H340" s="43"/>
      <c r="I340" s="43"/>
      <c r="J340" s="44"/>
    </row>
    <row r="341" ht="120">
      <c r="A341" s="35" t="s">
        <v>181</v>
      </c>
      <c r="B341" s="42"/>
      <c r="C341" s="43"/>
      <c r="D341" s="43"/>
      <c r="E341" s="37" t="s">
        <v>2230</v>
      </c>
      <c r="F341" s="43"/>
      <c r="G341" s="43"/>
      <c r="H341" s="43"/>
      <c r="I341" s="43"/>
      <c r="J341" s="44"/>
    </row>
    <row r="342" ht="30">
      <c r="A342" s="35" t="s">
        <v>171</v>
      </c>
      <c r="B342" s="35">
        <v>82</v>
      </c>
      <c r="C342" s="36" t="s">
        <v>522</v>
      </c>
      <c r="D342" s="35" t="s">
        <v>173</v>
      </c>
      <c r="E342" s="37" t="s">
        <v>523</v>
      </c>
      <c r="F342" s="38" t="s">
        <v>322</v>
      </c>
      <c r="G342" s="39">
        <v>6.4500000000000002</v>
      </c>
      <c r="H342" s="40">
        <v>0</v>
      </c>
      <c r="I342" s="40">
        <f>ROUND(G342*H342,P4)</f>
        <v>0</v>
      </c>
      <c r="J342" s="38" t="s">
        <v>176</v>
      </c>
      <c r="O342" s="41">
        <f>I342*0.21</f>
        <v>0</v>
      </c>
      <c r="P342">
        <v>3</v>
      </c>
    </row>
    <row r="343" ht="30">
      <c r="A343" s="35" t="s">
        <v>177</v>
      </c>
      <c r="B343" s="42"/>
      <c r="C343" s="43"/>
      <c r="D343" s="43"/>
      <c r="E343" s="37" t="s">
        <v>2231</v>
      </c>
      <c r="F343" s="43"/>
      <c r="G343" s="43"/>
      <c r="H343" s="43"/>
      <c r="I343" s="43"/>
      <c r="J343" s="44"/>
    </row>
    <row r="344" ht="45">
      <c r="A344" s="35" t="s">
        <v>179</v>
      </c>
      <c r="B344" s="42"/>
      <c r="C344" s="43"/>
      <c r="D344" s="43"/>
      <c r="E344" s="45" t="s">
        <v>2232</v>
      </c>
      <c r="F344" s="43"/>
      <c r="G344" s="43"/>
      <c r="H344" s="43"/>
      <c r="I344" s="43"/>
      <c r="J344" s="44"/>
    </row>
    <row r="345" ht="165">
      <c r="A345" s="35" t="s">
        <v>181</v>
      </c>
      <c r="B345" s="42"/>
      <c r="C345" s="43"/>
      <c r="D345" s="43"/>
      <c r="E345" s="37" t="s">
        <v>521</v>
      </c>
      <c r="F345" s="43"/>
      <c r="G345" s="43"/>
      <c r="H345" s="43"/>
      <c r="I345" s="43"/>
      <c r="J345" s="44"/>
    </row>
    <row r="346">
      <c r="A346" s="35" t="s">
        <v>171</v>
      </c>
      <c r="B346" s="35">
        <v>83</v>
      </c>
      <c r="C346" s="36" t="s">
        <v>2233</v>
      </c>
      <c r="D346" s="35" t="s">
        <v>173</v>
      </c>
      <c r="E346" s="37" t="s">
        <v>2234</v>
      </c>
      <c r="F346" s="38" t="s">
        <v>229</v>
      </c>
      <c r="G346" s="39">
        <v>3</v>
      </c>
      <c r="H346" s="40">
        <v>0</v>
      </c>
      <c r="I346" s="40">
        <f>ROUND(G346*H346,P4)</f>
        <v>0</v>
      </c>
      <c r="J346" s="38" t="s">
        <v>176</v>
      </c>
      <c r="O346" s="41">
        <f>I346*0.21</f>
        <v>0</v>
      </c>
      <c r="P346">
        <v>3</v>
      </c>
    </row>
    <row r="347" ht="90">
      <c r="A347" s="35" t="s">
        <v>177</v>
      </c>
      <c r="B347" s="42"/>
      <c r="C347" s="43"/>
      <c r="D347" s="43"/>
      <c r="E347" s="37" t="s">
        <v>2235</v>
      </c>
      <c r="F347" s="43"/>
      <c r="G347" s="43"/>
      <c r="H347" s="43"/>
      <c r="I347" s="43"/>
      <c r="J347" s="44"/>
    </row>
    <row r="348">
      <c r="A348" s="35" t="s">
        <v>179</v>
      </c>
      <c r="B348" s="42"/>
      <c r="C348" s="43"/>
      <c r="D348" s="43"/>
      <c r="E348" s="45" t="s">
        <v>2236</v>
      </c>
      <c r="F348" s="43"/>
      <c r="G348" s="43"/>
      <c r="H348" s="43"/>
      <c r="I348" s="43"/>
      <c r="J348" s="44"/>
    </row>
    <row r="349" ht="90">
      <c r="A349" s="35" t="s">
        <v>181</v>
      </c>
      <c r="B349" s="42"/>
      <c r="C349" s="43"/>
      <c r="D349" s="43"/>
      <c r="E349" s="37" t="s">
        <v>2237</v>
      </c>
      <c r="F349" s="43"/>
      <c r="G349" s="43"/>
      <c r="H349" s="43"/>
      <c r="I349" s="43"/>
      <c r="J349" s="44"/>
    </row>
    <row r="350">
      <c r="A350" s="35" t="s">
        <v>171</v>
      </c>
      <c r="B350" s="35">
        <v>84</v>
      </c>
      <c r="C350" s="36" t="s">
        <v>2238</v>
      </c>
      <c r="D350" s="35" t="s">
        <v>173</v>
      </c>
      <c r="E350" s="37" t="s">
        <v>2239</v>
      </c>
      <c r="F350" s="38" t="s">
        <v>229</v>
      </c>
      <c r="G350" s="39">
        <v>4</v>
      </c>
      <c r="H350" s="40">
        <v>0</v>
      </c>
      <c r="I350" s="40">
        <f>ROUND(G350*H350,P4)</f>
        <v>0</v>
      </c>
      <c r="J350" s="38" t="s">
        <v>176</v>
      </c>
      <c r="O350" s="41">
        <f>I350*0.21</f>
        <v>0</v>
      </c>
      <c r="P350">
        <v>3</v>
      </c>
    </row>
    <row r="351" ht="30">
      <c r="A351" s="35" t="s">
        <v>177</v>
      </c>
      <c r="B351" s="42"/>
      <c r="C351" s="43"/>
      <c r="D351" s="43"/>
      <c r="E351" s="37" t="s">
        <v>2240</v>
      </c>
      <c r="F351" s="43"/>
      <c r="G351" s="43"/>
      <c r="H351" s="43"/>
      <c r="I351" s="43"/>
      <c r="J351" s="44"/>
    </row>
    <row r="352">
      <c r="A352" s="35" t="s">
        <v>179</v>
      </c>
      <c r="B352" s="42"/>
      <c r="C352" s="43"/>
      <c r="D352" s="43"/>
      <c r="E352" s="45" t="s">
        <v>2241</v>
      </c>
      <c r="F352" s="43"/>
      <c r="G352" s="43"/>
      <c r="H352" s="43"/>
      <c r="I352" s="43"/>
      <c r="J352" s="44"/>
    </row>
    <row r="353" ht="375">
      <c r="A353" s="35" t="s">
        <v>181</v>
      </c>
      <c r="B353" s="42"/>
      <c r="C353" s="43"/>
      <c r="D353" s="43"/>
      <c r="E353" s="37" t="s">
        <v>2242</v>
      </c>
      <c r="F353" s="43"/>
      <c r="G353" s="43"/>
      <c r="H353" s="43"/>
      <c r="I353" s="43"/>
      <c r="J353" s="44"/>
    </row>
    <row r="354">
      <c r="A354" s="35" t="s">
        <v>171</v>
      </c>
      <c r="B354" s="35">
        <v>85</v>
      </c>
      <c r="C354" s="36" t="s">
        <v>2243</v>
      </c>
      <c r="D354" s="35" t="s">
        <v>173</v>
      </c>
      <c r="E354" s="37" t="s">
        <v>2244</v>
      </c>
      <c r="F354" s="38" t="s">
        <v>229</v>
      </c>
      <c r="G354" s="39">
        <v>4</v>
      </c>
      <c r="H354" s="40">
        <v>0</v>
      </c>
      <c r="I354" s="40">
        <f>ROUND(G354*H354,P4)</f>
        <v>0</v>
      </c>
      <c r="J354" s="38" t="s">
        <v>176</v>
      </c>
      <c r="O354" s="41">
        <f>I354*0.21</f>
        <v>0</v>
      </c>
      <c r="P354">
        <v>3</v>
      </c>
    </row>
    <row r="355" ht="30">
      <c r="A355" s="35" t="s">
        <v>177</v>
      </c>
      <c r="B355" s="42"/>
      <c r="C355" s="43"/>
      <c r="D355" s="43"/>
      <c r="E355" s="37" t="s">
        <v>2245</v>
      </c>
      <c r="F355" s="43"/>
      <c r="G355" s="43"/>
      <c r="H355" s="43"/>
      <c r="I355" s="43"/>
      <c r="J355" s="44"/>
    </row>
    <row r="356">
      <c r="A356" s="35" t="s">
        <v>179</v>
      </c>
      <c r="B356" s="42"/>
      <c r="C356" s="43"/>
      <c r="D356" s="43"/>
      <c r="E356" s="45" t="s">
        <v>2241</v>
      </c>
      <c r="F356" s="43"/>
      <c r="G356" s="43"/>
      <c r="H356" s="43"/>
      <c r="I356" s="43"/>
      <c r="J356" s="44"/>
    </row>
    <row r="357" ht="375">
      <c r="A357" s="35" t="s">
        <v>181</v>
      </c>
      <c r="B357" s="42"/>
      <c r="C357" s="43"/>
      <c r="D357" s="43"/>
      <c r="E357" s="37" t="s">
        <v>2246</v>
      </c>
      <c r="F357" s="43"/>
      <c r="G357" s="43"/>
      <c r="H357" s="43"/>
      <c r="I357" s="43"/>
      <c r="J357" s="44"/>
    </row>
    <row r="358">
      <c r="A358" s="35" t="s">
        <v>171</v>
      </c>
      <c r="B358" s="35">
        <v>86</v>
      </c>
      <c r="C358" s="36" t="s">
        <v>795</v>
      </c>
      <c r="D358" s="35" t="s">
        <v>173</v>
      </c>
      <c r="E358" s="37" t="s">
        <v>796</v>
      </c>
      <c r="F358" s="38" t="s">
        <v>241</v>
      </c>
      <c r="G358" s="39">
        <v>23.991</v>
      </c>
      <c r="H358" s="40">
        <v>0</v>
      </c>
      <c r="I358" s="40">
        <f>ROUND(G358*H358,P4)</f>
        <v>0</v>
      </c>
      <c r="J358" s="38" t="s">
        <v>176</v>
      </c>
      <c r="O358" s="41">
        <f>I358*0.21</f>
        <v>0</v>
      </c>
      <c r="P358">
        <v>3</v>
      </c>
    </row>
    <row r="359">
      <c r="A359" s="35" t="s">
        <v>177</v>
      </c>
      <c r="B359" s="42"/>
      <c r="C359" s="43"/>
      <c r="D359" s="43"/>
      <c r="E359" s="37" t="s">
        <v>2247</v>
      </c>
      <c r="F359" s="43"/>
      <c r="G359" s="43"/>
      <c r="H359" s="43"/>
      <c r="I359" s="43"/>
      <c r="J359" s="44"/>
    </row>
    <row r="360">
      <c r="A360" s="35" t="s">
        <v>179</v>
      </c>
      <c r="B360" s="42"/>
      <c r="C360" s="43"/>
      <c r="D360" s="43"/>
      <c r="E360" s="45" t="s">
        <v>2248</v>
      </c>
      <c r="F360" s="43"/>
      <c r="G360" s="43"/>
      <c r="H360" s="43"/>
      <c r="I360" s="43"/>
      <c r="J360" s="44"/>
    </row>
    <row r="361" ht="180">
      <c r="A361" s="35" t="s">
        <v>181</v>
      </c>
      <c r="B361" s="46"/>
      <c r="C361" s="47"/>
      <c r="D361" s="47"/>
      <c r="E361" s="37" t="s">
        <v>799</v>
      </c>
      <c r="F361" s="47"/>
      <c r="G361" s="47"/>
      <c r="H361" s="47"/>
      <c r="I361" s="47"/>
      <c r="J361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114</v>
      </c>
      <c r="I3" s="23">
        <f>SUMIFS(I8:I441,A8:A441,"SD")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156</v>
      </c>
      <c r="C4" s="19" t="s">
        <v>114</v>
      </c>
      <c r="D4" s="20"/>
      <c r="E4" s="21" t="s">
        <v>115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157</v>
      </c>
      <c r="B5" s="25" t="s">
        <v>158</v>
      </c>
      <c r="C5" s="7" t="s">
        <v>159</v>
      </c>
      <c r="D5" s="7" t="s">
        <v>160</v>
      </c>
      <c r="E5" s="7" t="s">
        <v>161</v>
      </c>
      <c r="F5" s="7" t="s">
        <v>162</v>
      </c>
      <c r="G5" s="7" t="s">
        <v>163</v>
      </c>
      <c r="H5" s="7" t="s">
        <v>164</v>
      </c>
      <c r="I5" s="7"/>
      <c r="J5" s="26" t="s">
        <v>165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166</v>
      </c>
      <c r="I6" s="7" t="s">
        <v>167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168</v>
      </c>
      <c r="B8" s="30"/>
      <c r="C8" s="31" t="s">
        <v>169</v>
      </c>
      <c r="D8" s="32"/>
      <c r="E8" s="29" t="s">
        <v>170</v>
      </c>
      <c r="F8" s="32"/>
      <c r="G8" s="32"/>
      <c r="H8" s="32"/>
      <c r="I8" s="33">
        <f>SUMIFS(I9:I44,A9:A44,"P")</f>
        <v>0</v>
      </c>
      <c r="J8" s="34"/>
    </row>
    <row r="9">
      <c r="A9" s="35" t="s">
        <v>171</v>
      </c>
      <c r="B9" s="35">
        <v>1</v>
      </c>
      <c r="C9" s="36" t="s">
        <v>1839</v>
      </c>
      <c r="D9" s="35" t="s">
        <v>237</v>
      </c>
      <c r="E9" s="37" t="s">
        <v>1840</v>
      </c>
      <c r="F9" s="38" t="s">
        <v>263</v>
      </c>
      <c r="G9" s="39">
        <v>814.25599999999997</v>
      </c>
      <c r="H9" s="40">
        <v>0</v>
      </c>
      <c r="I9" s="40">
        <f>ROUND(G9*H9,P4)</f>
        <v>0</v>
      </c>
      <c r="J9" s="38" t="s">
        <v>176</v>
      </c>
      <c r="O9" s="41">
        <f>I9*0.21</f>
        <v>0</v>
      </c>
      <c r="P9">
        <v>3</v>
      </c>
    </row>
    <row r="10">
      <c r="A10" s="35" t="s">
        <v>177</v>
      </c>
      <c r="B10" s="42"/>
      <c r="C10" s="43"/>
      <c r="D10" s="43"/>
      <c r="E10" s="37" t="s">
        <v>2249</v>
      </c>
      <c r="F10" s="43"/>
      <c r="G10" s="43"/>
      <c r="H10" s="43"/>
      <c r="I10" s="43"/>
      <c r="J10" s="44"/>
    </row>
    <row r="11">
      <c r="A11" s="35" t="s">
        <v>179</v>
      </c>
      <c r="B11" s="42"/>
      <c r="C11" s="43"/>
      <c r="D11" s="43"/>
      <c r="E11" s="45" t="s">
        <v>2250</v>
      </c>
      <c r="F11" s="43"/>
      <c r="G11" s="43"/>
      <c r="H11" s="43"/>
      <c r="I11" s="43"/>
      <c r="J11" s="44"/>
    </row>
    <row r="12" ht="75">
      <c r="A12" s="35" t="s">
        <v>181</v>
      </c>
      <c r="B12" s="42"/>
      <c r="C12" s="43"/>
      <c r="D12" s="43"/>
      <c r="E12" s="37" t="s">
        <v>371</v>
      </c>
      <c r="F12" s="43"/>
      <c r="G12" s="43"/>
      <c r="H12" s="43"/>
      <c r="I12" s="43"/>
      <c r="J12" s="44"/>
    </row>
    <row r="13">
      <c r="A13" s="35" t="s">
        <v>171</v>
      </c>
      <c r="B13" s="35">
        <v>2</v>
      </c>
      <c r="C13" s="36" t="s">
        <v>1839</v>
      </c>
      <c r="D13" s="35" t="s">
        <v>259</v>
      </c>
      <c r="E13" s="37" t="s">
        <v>1840</v>
      </c>
      <c r="F13" s="38" t="s">
        <v>263</v>
      </c>
      <c r="G13" s="39">
        <v>143.09999999999999</v>
      </c>
      <c r="H13" s="40">
        <v>0</v>
      </c>
      <c r="I13" s="40">
        <f>ROUND(G13*H13,P4)</f>
        <v>0</v>
      </c>
      <c r="J13" s="38" t="s">
        <v>176</v>
      </c>
      <c r="O13" s="41">
        <f>I13*0.21</f>
        <v>0</v>
      </c>
      <c r="P13">
        <v>3</v>
      </c>
    </row>
    <row r="14">
      <c r="A14" s="35" t="s">
        <v>177</v>
      </c>
      <c r="B14" s="42"/>
      <c r="C14" s="43"/>
      <c r="D14" s="43"/>
      <c r="E14" s="37" t="s">
        <v>2251</v>
      </c>
      <c r="F14" s="43"/>
      <c r="G14" s="43"/>
      <c r="H14" s="43"/>
      <c r="I14" s="43"/>
      <c r="J14" s="44"/>
    </row>
    <row r="15">
      <c r="A15" s="35" t="s">
        <v>179</v>
      </c>
      <c r="B15" s="42"/>
      <c r="C15" s="43"/>
      <c r="D15" s="43"/>
      <c r="E15" s="45" t="s">
        <v>2252</v>
      </c>
      <c r="F15" s="43"/>
      <c r="G15" s="43"/>
      <c r="H15" s="43"/>
      <c r="I15" s="43"/>
      <c r="J15" s="44"/>
    </row>
    <row r="16" ht="75">
      <c r="A16" s="35" t="s">
        <v>181</v>
      </c>
      <c r="B16" s="42"/>
      <c r="C16" s="43"/>
      <c r="D16" s="43"/>
      <c r="E16" s="37" t="s">
        <v>371</v>
      </c>
      <c r="F16" s="43"/>
      <c r="G16" s="43"/>
      <c r="H16" s="43"/>
      <c r="I16" s="43"/>
      <c r="J16" s="44"/>
    </row>
    <row r="17">
      <c r="A17" s="35" t="s">
        <v>171</v>
      </c>
      <c r="B17" s="35">
        <v>3</v>
      </c>
      <c r="C17" s="36" t="s">
        <v>1752</v>
      </c>
      <c r="D17" s="35" t="s">
        <v>173</v>
      </c>
      <c r="E17" s="37" t="s">
        <v>1753</v>
      </c>
      <c r="F17" s="38" t="s">
        <v>175</v>
      </c>
      <c r="G17" s="39">
        <v>1</v>
      </c>
      <c r="H17" s="40">
        <v>0</v>
      </c>
      <c r="I17" s="40">
        <f>ROUND(G17*H17,P4)</f>
        <v>0</v>
      </c>
      <c r="J17" s="38" t="s">
        <v>176</v>
      </c>
      <c r="O17" s="41">
        <f>I17*0.21</f>
        <v>0</v>
      </c>
      <c r="P17">
        <v>3</v>
      </c>
    </row>
    <row r="18" ht="135">
      <c r="A18" s="35" t="s">
        <v>177</v>
      </c>
      <c r="B18" s="42"/>
      <c r="C18" s="43"/>
      <c r="D18" s="43"/>
      <c r="E18" s="37" t="s">
        <v>2253</v>
      </c>
      <c r="F18" s="43"/>
      <c r="G18" s="43"/>
      <c r="H18" s="43"/>
      <c r="I18" s="43"/>
      <c r="J18" s="44"/>
    </row>
    <row r="19">
      <c r="A19" s="35" t="s">
        <v>179</v>
      </c>
      <c r="B19" s="42"/>
      <c r="C19" s="43"/>
      <c r="D19" s="43"/>
      <c r="E19" s="45" t="s">
        <v>180</v>
      </c>
      <c r="F19" s="43"/>
      <c r="G19" s="43"/>
      <c r="H19" s="43"/>
      <c r="I19" s="43"/>
      <c r="J19" s="44"/>
    </row>
    <row r="20" ht="60">
      <c r="A20" s="35" t="s">
        <v>181</v>
      </c>
      <c r="B20" s="42"/>
      <c r="C20" s="43"/>
      <c r="D20" s="43"/>
      <c r="E20" s="37" t="s">
        <v>1755</v>
      </c>
      <c r="F20" s="43"/>
      <c r="G20" s="43"/>
      <c r="H20" s="43"/>
      <c r="I20" s="43"/>
      <c r="J20" s="44"/>
    </row>
    <row r="21">
      <c r="A21" s="35" t="s">
        <v>171</v>
      </c>
      <c r="B21" s="35">
        <v>4</v>
      </c>
      <c r="C21" s="36" t="s">
        <v>2254</v>
      </c>
      <c r="D21" s="35" t="s">
        <v>173</v>
      </c>
      <c r="E21" s="37" t="s">
        <v>2255</v>
      </c>
      <c r="F21" s="38" t="s">
        <v>175</v>
      </c>
      <c r="G21" s="39">
        <v>1</v>
      </c>
      <c r="H21" s="40">
        <v>0</v>
      </c>
      <c r="I21" s="40">
        <f>ROUND(G21*H21,P4)</f>
        <v>0</v>
      </c>
      <c r="J21" s="38" t="s">
        <v>176</v>
      </c>
      <c r="O21" s="41">
        <f>I21*0.21</f>
        <v>0</v>
      </c>
      <c r="P21">
        <v>3</v>
      </c>
    </row>
    <row r="22" ht="30">
      <c r="A22" s="35" t="s">
        <v>177</v>
      </c>
      <c r="B22" s="42"/>
      <c r="C22" s="43"/>
      <c r="D22" s="43"/>
      <c r="E22" s="37" t="s">
        <v>2256</v>
      </c>
      <c r="F22" s="43"/>
      <c r="G22" s="43"/>
      <c r="H22" s="43"/>
      <c r="I22" s="43"/>
      <c r="J22" s="44"/>
    </row>
    <row r="23">
      <c r="A23" s="35" t="s">
        <v>179</v>
      </c>
      <c r="B23" s="42"/>
      <c r="C23" s="43"/>
      <c r="D23" s="43"/>
      <c r="E23" s="45" t="s">
        <v>180</v>
      </c>
      <c r="F23" s="43"/>
      <c r="G23" s="43"/>
      <c r="H23" s="43"/>
      <c r="I23" s="43"/>
      <c r="J23" s="44"/>
    </row>
    <row r="24" ht="60">
      <c r="A24" s="35" t="s">
        <v>181</v>
      </c>
      <c r="B24" s="42"/>
      <c r="C24" s="43"/>
      <c r="D24" s="43"/>
      <c r="E24" s="37" t="s">
        <v>197</v>
      </c>
      <c r="F24" s="43"/>
      <c r="G24" s="43"/>
      <c r="H24" s="43"/>
      <c r="I24" s="43"/>
      <c r="J24" s="44"/>
    </row>
    <row r="25">
      <c r="A25" s="35" t="s">
        <v>171</v>
      </c>
      <c r="B25" s="35">
        <v>5</v>
      </c>
      <c r="C25" s="36" t="s">
        <v>1843</v>
      </c>
      <c r="D25" s="35" t="s">
        <v>173</v>
      </c>
      <c r="E25" s="37" t="s">
        <v>1844</v>
      </c>
      <c r="F25" s="38" t="s">
        <v>229</v>
      </c>
      <c r="G25" s="39">
        <v>6</v>
      </c>
      <c r="H25" s="40">
        <v>0</v>
      </c>
      <c r="I25" s="40">
        <f>ROUND(G25*H25,P4)</f>
        <v>0</v>
      </c>
      <c r="J25" s="38" t="s">
        <v>176</v>
      </c>
      <c r="O25" s="41">
        <f>I25*0.21</f>
        <v>0</v>
      </c>
      <c r="P25">
        <v>3</v>
      </c>
    </row>
    <row r="26" ht="45">
      <c r="A26" s="35" t="s">
        <v>177</v>
      </c>
      <c r="B26" s="42"/>
      <c r="C26" s="43"/>
      <c r="D26" s="43"/>
      <c r="E26" s="37" t="s">
        <v>1845</v>
      </c>
      <c r="F26" s="43"/>
      <c r="G26" s="43"/>
      <c r="H26" s="43"/>
      <c r="I26" s="43"/>
      <c r="J26" s="44"/>
    </row>
    <row r="27">
      <c r="A27" s="35" t="s">
        <v>179</v>
      </c>
      <c r="B27" s="42"/>
      <c r="C27" s="43"/>
      <c r="D27" s="43"/>
      <c r="E27" s="45" t="s">
        <v>2257</v>
      </c>
      <c r="F27" s="43"/>
      <c r="G27" s="43"/>
      <c r="H27" s="43"/>
      <c r="I27" s="43"/>
      <c r="J27" s="44"/>
    </row>
    <row r="28" ht="195">
      <c r="A28" s="35" t="s">
        <v>181</v>
      </c>
      <c r="B28" s="42"/>
      <c r="C28" s="43"/>
      <c r="D28" s="43"/>
      <c r="E28" s="37" t="s">
        <v>1847</v>
      </c>
      <c r="F28" s="43"/>
      <c r="G28" s="43"/>
      <c r="H28" s="43"/>
      <c r="I28" s="43"/>
      <c r="J28" s="44"/>
    </row>
    <row r="29">
      <c r="A29" s="35" t="s">
        <v>171</v>
      </c>
      <c r="B29" s="35">
        <v>6</v>
      </c>
      <c r="C29" s="36" t="s">
        <v>1848</v>
      </c>
      <c r="D29" s="35" t="s">
        <v>173</v>
      </c>
      <c r="E29" s="37" t="s">
        <v>1849</v>
      </c>
      <c r="F29" s="38" t="s">
        <v>175</v>
      </c>
      <c r="G29" s="39">
        <v>1</v>
      </c>
      <c r="H29" s="40">
        <v>0</v>
      </c>
      <c r="I29" s="40">
        <f>ROUND(G29*H29,P4)</f>
        <v>0</v>
      </c>
      <c r="J29" s="38" t="s">
        <v>176</v>
      </c>
      <c r="O29" s="41">
        <f>I29*0.21</f>
        <v>0</v>
      </c>
      <c r="P29">
        <v>3</v>
      </c>
    </row>
    <row r="30" ht="30">
      <c r="A30" s="35" t="s">
        <v>177</v>
      </c>
      <c r="B30" s="42"/>
      <c r="C30" s="43"/>
      <c r="D30" s="43"/>
      <c r="E30" s="37" t="s">
        <v>1850</v>
      </c>
      <c r="F30" s="43"/>
      <c r="G30" s="43"/>
      <c r="H30" s="43"/>
      <c r="I30" s="43"/>
      <c r="J30" s="44"/>
    </row>
    <row r="31">
      <c r="A31" s="35" t="s">
        <v>179</v>
      </c>
      <c r="B31" s="42"/>
      <c r="C31" s="43"/>
      <c r="D31" s="43"/>
      <c r="E31" s="45" t="s">
        <v>180</v>
      </c>
      <c r="F31" s="43"/>
      <c r="G31" s="43"/>
      <c r="H31" s="43"/>
      <c r="I31" s="43"/>
      <c r="J31" s="44"/>
    </row>
    <row r="32" ht="60">
      <c r="A32" s="35" t="s">
        <v>181</v>
      </c>
      <c r="B32" s="42"/>
      <c r="C32" s="43"/>
      <c r="D32" s="43"/>
      <c r="E32" s="37" t="s">
        <v>197</v>
      </c>
      <c r="F32" s="43"/>
      <c r="G32" s="43"/>
      <c r="H32" s="43"/>
      <c r="I32" s="43"/>
      <c r="J32" s="44"/>
    </row>
    <row r="33">
      <c r="A33" s="35" t="s">
        <v>171</v>
      </c>
      <c r="B33" s="35">
        <v>7</v>
      </c>
      <c r="C33" s="36" t="s">
        <v>1851</v>
      </c>
      <c r="D33" s="35" t="s">
        <v>173</v>
      </c>
      <c r="E33" s="37" t="s">
        <v>1852</v>
      </c>
      <c r="F33" s="38" t="s">
        <v>175</v>
      </c>
      <c r="G33" s="39">
        <v>1</v>
      </c>
      <c r="H33" s="40">
        <v>0</v>
      </c>
      <c r="I33" s="40">
        <f>ROUND(G33*H33,P4)</f>
        <v>0</v>
      </c>
      <c r="J33" s="38" t="s">
        <v>176</v>
      </c>
      <c r="O33" s="41">
        <f>I33*0.21</f>
        <v>0</v>
      </c>
      <c r="P33">
        <v>3</v>
      </c>
    </row>
    <row r="34" ht="30">
      <c r="A34" s="35" t="s">
        <v>177</v>
      </c>
      <c r="B34" s="42"/>
      <c r="C34" s="43"/>
      <c r="D34" s="43"/>
      <c r="E34" s="37" t="s">
        <v>1853</v>
      </c>
      <c r="F34" s="43"/>
      <c r="G34" s="43"/>
      <c r="H34" s="43"/>
      <c r="I34" s="43"/>
      <c r="J34" s="44"/>
    </row>
    <row r="35">
      <c r="A35" s="35" t="s">
        <v>179</v>
      </c>
      <c r="B35" s="42"/>
      <c r="C35" s="43"/>
      <c r="D35" s="43"/>
      <c r="E35" s="45" t="s">
        <v>180</v>
      </c>
      <c r="F35" s="43"/>
      <c r="G35" s="43"/>
      <c r="H35" s="43"/>
      <c r="I35" s="43"/>
      <c r="J35" s="44"/>
    </row>
    <row r="36" ht="60">
      <c r="A36" s="35" t="s">
        <v>181</v>
      </c>
      <c r="B36" s="42"/>
      <c r="C36" s="43"/>
      <c r="D36" s="43"/>
      <c r="E36" s="37" t="s">
        <v>197</v>
      </c>
      <c r="F36" s="43"/>
      <c r="G36" s="43"/>
      <c r="H36" s="43"/>
      <c r="I36" s="43"/>
      <c r="J36" s="44"/>
    </row>
    <row r="37">
      <c r="A37" s="35" t="s">
        <v>171</v>
      </c>
      <c r="B37" s="35">
        <v>8</v>
      </c>
      <c r="C37" s="36" t="s">
        <v>1854</v>
      </c>
      <c r="D37" s="35" t="s">
        <v>173</v>
      </c>
      <c r="E37" s="37" t="s">
        <v>1855</v>
      </c>
      <c r="F37" s="38" t="s">
        <v>175</v>
      </c>
      <c r="G37" s="39">
        <v>1</v>
      </c>
      <c r="H37" s="40">
        <v>0</v>
      </c>
      <c r="I37" s="40">
        <f>ROUND(G37*H37,P4)</f>
        <v>0</v>
      </c>
      <c r="J37" s="38" t="s">
        <v>176</v>
      </c>
      <c r="O37" s="41">
        <f>I37*0.21</f>
        <v>0</v>
      </c>
      <c r="P37">
        <v>3</v>
      </c>
    </row>
    <row r="38" ht="30">
      <c r="A38" s="35" t="s">
        <v>177</v>
      </c>
      <c r="B38" s="42"/>
      <c r="C38" s="43"/>
      <c r="D38" s="43"/>
      <c r="E38" s="37" t="s">
        <v>1856</v>
      </c>
      <c r="F38" s="43"/>
      <c r="G38" s="43"/>
      <c r="H38" s="43"/>
      <c r="I38" s="43"/>
      <c r="J38" s="44"/>
    </row>
    <row r="39">
      <c r="A39" s="35" t="s">
        <v>179</v>
      </c>
      <c r="B39" s="42"/>
      <c r="C39" s="43"/>
      <c r="D39" s="43"/>
      <c r="E39" s="45" t="s">
        <v>180</v>
      </c>
      <c r="F39" s="43"/>
      <c r="G39" s="43"/>
      <c r="H39" s="43"/>
      <c r="I39" s="43"/>
      <c r="J39" s="44"/>
    </row>
    <row r="40" ht="60">
      <c r="A40" s="35" t="s">
        <v>181</v>
      </c>
      <c r="B40" s="42"/>
      <c r="C40" s="43"/>
      <c r="D40" s="43"/>
      <c r="E40" s="37" t="s">
        <v>197</v>
      </c>
      <c r="F40" s="43"/>
      <c r="G40" s="43"/>
      <c r="H40" s="43"/>
      <c r="I40" s="43"/>
      <c r="J40" s="44"/>
    </row>
    <row r="41">
      <c r="A41" s="35" t="s">
        <v>171</v>
      </c>
      <c r="B41" s="35">
        <v>9</v>
      </c>
      <c r="C41" s="36" t="s">
        <v>1857</v>
      </c>
      <c r="D41" s="35" t="s">
        <v>173</v>
      </c>
      <c r="E41" s="37" t="s">
        <v>1858</v>
      </c>
      <c r="F41" s="38" t="s">
        <v>175</v>
      </c>
      <c r="G41" s="39">
        <v>1</v>
      </c>
      <c r="H41" s="40">
        <v>0</v>
      </c>
      <c r="I41" s="40">
        <f>ROUND(G41*H41,P4)</f>
        <v>0</v>
      </c>
      <c r="J41" s="38" t="s">
        <v>176</v>
      </c>
      <c r="O41" s="41">
        <f>I41*0.21</f>
        <v>0</v>
      </c>
      <c r="P41">
        <v>3</v>
      </c>
    </row>
    <row r="42" ht="30">
      <c r="A42" s="35" t="s">
        <v>177</v>
      </c>
      <c r="B42" s="42"/>
      <c r="C42" s="43"/>
      <c r="D42" s="43"/>
      <c r="E42" s="37" t="s">
        <v>1859</v>
      </c>
      <c r="F42" s="43"/>
      <c r="G42" s="43"/>
      <c r="H42" s="43"/>
      <c r="I42" s="43"/>
      <c r="J42" s="44"/>
    </row>
    <row r="43">
      <c r="A43" s="35" t="s">
        <v>179</v>
      </c>
      <c r="B43" s="42"/>
      <c r="C43" s="43"/>
      <c r="D43" s="43"/>
      <c r="E43" s="45" t="s">
        <v>180</v>
      </c>
      <c r="F43" s="43"/>
      <c r="G43" s="43"/>
      <c r="H43" s="43"/>
      <c r="I43" s="43"/>
      <c r="J43" s="44"/>
    </row>
    <row r="44" ht="120">
      <c r="A44" s="35" t="s">
        <v>181</v>
      </c>
      <c r="B44" s="42"/>
      <c r="C44" s="43"/>
      <c r="D44" s="43"/>
      <c r="E44" s="37" t="s">
        <v>1860</v>
      </c>
      <c r="F44" s="43"/>
      <c r="G44" s="43"/>
      <c r="H44" s="43"/>
      <c r="I44" s="43"/>
      <c r="J44" s="44"/>
    </row>
    <row r="45">
      <c r="A45" s="29" t="s">
        <v>168</v>
      </c>
      <c r="B45" s="30"/>
      <c r="C45" s="31" t="s">
        <v>237</v>
      </c>
      <c r="D45" s="32"/>
      <c r="E45" s="29" t="s">
        <v>238</v>
      </c>
      <c r="F45" s="32"/>
      <c r="G45" s="32"/>
      <c r="H45" s="32"/>
      <c r="I45" s="33">
        <f>SUMIFS(I46:I101,A46:A101,"P")</f>
        <v>0</v>
      </c>
      <c r="J45" s="34"/>
    </row>
    <row r="46">
      <c r="A46" s="35" t="s">
        <v>171</v>
      </c>
      <c r="B46" s="35">
        <v>10</v>
      </c>
      <c r="C46" s="36" t="s">
        <v>372</v>
      </c>
      <c r="D46" s="35" t="s">
        <v>173</v>
      </c>
      <c r="E46" s="37" t="s">
        <v>373</v>
      </c>
      <c r="F46" s="38" t="s">
        <v>241</v>
      </c>
      <c r="G46" s="39">
        <v>1707.693</v>
      </c>
      <c r="H46" s="40">
        <v>0</v>
      </c>
      <c r="I46" s="40">
        <f>ROUND(G46*H46,P4)</f>
        <v>0</v>
      </c>
      <c r="J46" s="38" t="s">
        <v>176</v>
      </c>
      <c r="O46" s="41">
        <f>I46*0.21</f>
        <v>0</v>
      </c>
      <c r="P46">
        <v>3</v>
      </c>
    </row>
    <row r="47" ht="45">
      <c r="A47" s="35" t="s">
        <v>177</v>
      </c>
      <c r="B47" s="42"/>
      <c r="C47" s="43"/>
      <c r="D47" s="43"/>
      <c r="E47" s="37" t="s">
        <v>2258</v>
      </c>
      <c r="F47" s="43"/>
      <c r="G47" s="43"/>
      <c r="H47" s="43"/>
      <c r="I47" s="43"/>
      <c r="J47" s="44"/>
    </row>
    <row r="48">
      <c r="A48" s="35" t="s">
        <v>179</v>
      </c>
      <c r="B48" s="42"/>
      <c r="C48" s="43"/>
      <c r="D48" s="43"/>
      <c r="E48" s="45" t="s">
        <v>2259</v>
      </c>
      <c r="F48" s="43"/>
      <c r="G48" s="43"/>
      <c r="H48" s="43"/>
      <c r="I48" s="43"/>
      <c r="J48" s="44"/>
    </row>
    <row r="49" ht="75">
      <c r="A49" s="35" t="s">
        <v>181</v>
      </c>
      <c r="B49" s="42"/>
      <c r="C49" s="43"/>
      <c r="D49" s="43"/>
      <c r="E49" s="37" t="s">
        <v>376</v>
      </c>
      <c r="F49" s="43"/>
      <c r="G49" s="43"/>
      <c r="H49" s="43"/>
      <c r="I49" s="43"/>
      <c r="J49" s="44"/>
    </row>
    <row r="50">
      <c r="A50" s="35" t="s">
        <v>171</v>
      </c>
      <c r="B50" s="35">
        <v>11</v>
      </c>
      <c r="C50" s="36" t="s">
        <v>382</v>
      </c>
      <c r="D50" s="35" t="s">
        <v>237</v>
      </c>
      <c r="E50" s="37" t="s">
        <v>383</v>
      </c>
      <c r="F50" s="38" t="s">
        <v>241</v>
      </c>
      <c r="G50" s="39">
        <v>914.14800000000002</v>
      </c>
      <c r="H50" s="40">
        <v>0</v>
      </c>
      <c r="I50" s="40">
        <f>ROUND(G50*H50,P4)</f>
        <v>0</v>
      </c>
      <c r="J50" s="38" t="s">
        <v>176</v>
      </c>
      <c r="O50" s="41">
        <f>I50*0.21</f>
        <v>0</v>
      </c>
      <c r="P50">
        <v>3</v>
      </c>
    </row>
    <row r="51">
      <c r="A51" s="35" t="s">
        <v>177</v>
      </c>
      <c r="B51" s="42"/>
      <c r="C51" s="43"/>
      <c r="D51" s="43"/>
      <c r="E51" s="37" t="s">
        <v>2260</v>
      </c>
      <c r="F51" s="43"/>
      <c r="G51" s="43"/>
      <c r="H51" s="43"/>
      <c r="I51" s="43"/>
      <c r="J51" s="44"/>
    </row>
    <row r="52">
      <c r="A52" s="35" t="s">
        <v>179</v>
      </c>
      <c r="B52" s="42"/>
      <c r="C52" s="43"/>
      <c r="D52" s="43"/>
      <c r="E52" s="45" t="s">
        <v>2261</v>
      </c>
      <c r="F52" s="43"/>
      <c r="G52" s="43"/>
      <c r="H52" s="43"/>
      <c r="I52" s="43"/>
      <c r="J52" s="44"/>
    </row>
    <row r="53" ht="405">
      <c r="A53" s="35" t="s">
        <v>181</v>
      </c>
      <c r="B53" s="42"/>
      <c r="C53" s="43"/>
      <c r="D53" s="43"/>
      <c r="E53" s="37" t="s">
        <v>386</v>
      </c>
      <c r="F53" s="43"/>
      <c r="G53" s="43"/>
      <c r="H53" s="43"/>
      <c r="I53" s="43"/>
      <c r="J53" s="44"/>
    </row>
    <row r="54">
      <c r="A54" s="35" t="s">
        <v>171</v>
      </c>
      <c r="B54" s="35">
        <v>12</v>
      </c>
      <c r="C54" s="36" t="s">
        <v>382</v>
      </c>
      <c r="D54" s="35" t="s">
        <v>259</v>
      </c>
      <c r="E54" s="37" t="s">
        <v>383</v>
      </c>
      <c r="F54" s="38" t="s">
        <v>241</v>
      </c>
      <c r="G54" s="39">
        <v>2850.4400000000001</v>
      </c>
      <c r="H54" s="40">
        <v>0</v>
      </c>
      <c r="I54" s="40">
        <f>ROUND(G54*H54,P4)</f>
        <v>0</v>
      </c>
      <c r="J54" s="38" t="s">
        <v>176</v>
      </c>
      <c r="O54" s="41">
        <f>I54*0.21</f>
        <v>0</v>
      </c>
      <c r="P54">
        <v>3</v>
      </c>
    </row>
    <row r="55">
      <c r="A55" s="35" t="s">
        <v>177</v>
      </c>
      <c r="B55" s="42"/>
      <c r="C55" s="43"/>
      <c r="D55" s="43"/>
      <c r="E55" s="37" t="s">
        <v>2262</v>
      </c>
      <c r="F55" s="43"/>
      <c r="G55" s="43"/>
      <c r="H55" s="43"/>
      <c r="I55" s="43"/>
      <c r="J55" s="44"/>
    </row>
    <row r="56">
      <c r="A56" s="35" t="s">
        <v>179</v>
      </c>
      <c r="B56" s="42"/>
      <c r="C56" s="43"/>
      <c r="D56" s="43"/>
      <c r="E56" s="45" t="s">
        <v>2263</v>
      </c>
      <c r="F56" s="43"/>
      <c r="G56" s="43"/>
      <c r="H56" s="43"/>
      <c r="I56" s="43"/>
      <c r="J56" s="44"/>
    </row>
    <row r="57" ht="405">
      <c r="A57" s="35" t="s">
        <v>181</v>
      </c>
      <c r="B57" s="42"/>
      <c r="C57" s="43"/>
      <c r="D57" s="43"/>
      <c r="E57" s="37" t="s">
        <v>386</v>
      </c>
      <c r="F57" s="43"/>
      <c r="G57" s="43"/>
      <c r="H57" s="43"/>
      <c r="I57" s="43"/>
      <c r="J57" s="44"/>
    </row>
    <row r="58">
      <c r="A58" s="35" t="s">
        <v>171</v>
      </c>
      <c r="B58" s="35">
        <v>13</v>
      </c>
      <c r="C58" s="36" t="s">
        <v>666</v>
      </c>
      <c r="D58" s="35" t="s">
        <v>173</v>
      </c>
      <c r="E58" s="37" t="s">
        <v>667</v>
      </c>
      <c r="F58" s="38" t="s">
        <v>241</v>
      </c>
      <c r="G58" s="39">
        <v>2045.2</v>
      </c>
      <c r="H58" s="40">
        <v>0</v>
      </c>
      <c r="I58" s="40">
        <f>ROUND(G58*H58,P4)</f>
        <v>0</v>
      </c>
      <c r="J58" s="38" t="s">
        <v>176</v>
      </c>
      <c r="O58" s="41">
        <f>I58*0.21</f>
        <v>0</v>
      </c>
      <c r="P58">
        <v>3</v>
      </c>
    </row>
    <row r="59" ht="30">
      <c r="A59" s="35" t="s">
        <v>177</v>
      </c>
      <c r="B59" s="42"/>
      <c r="C59" s="43"/>
      <c r="D59" s="43"/>
      <c r="E59" s="37" t="s">
        <v>1863</v>
      </c>
      <c r="F59" s="43"/>
      <c r="G59" s="43"/>
      <c r="H59" s="43"/>
      <c r="I59" s="43"/>
      <c r="J59" s="44"/>
    </row>
    <row r="60" ht="60">
      <c r="A60" s="35" t="s">
        <v>179</v>
      </c>
      <c r="B60" s="42"/>
      <c r="C60" s="43"/>
      <c r="D60" s="43"/>
      <c r="E60" s="45" t="s">
        <v>2264</v>
      </c>
      <c r="F60" s="43"/>
      <c r="G60" s="43"/>
      <c r="H60" s="43"/>
      <c r="I60" s="43"/>
      <c r="J60" s="44"/>
    </row>
    <row r="61" ht="409.5">
      <c r="A61" s="35" t="s">
        <v>181</v>
      </c>
      <c r="B61" s="42"/>
      <c r="C61" s="43"/>
      <c r="D61" s="43"/>
      <c r="E61" s="37" t="s">
        <v>244</v>
      </c>
      <c r="F61" s="43"/>
      <c r="G61" s="43"/>
      <c r="H61" s="43"/>
      <c r="I61" s="43"/>
      <c r="J61" s="44"/>
    </row>
    <row r="62">
      <c r="A62" s="35" t="s">
        <v>171</v>
      </c>
      <c r="B62" s="35">
        <v>14</v>
      </c>
      <c r="C62" s="36" t="s">
        <v>2265</v>
      </c>
      <c r="D62" s="35" t="s">
        <v>173</v>
      </c>
      <c r="E62" s="37" t="s">
        <v>2266</v>
      </c>
      <c r="F62" s="38" t="s">
        <v>241</v>
      </c>
      <c r="G62" s="39">
        <v>545.39999999999998</v>
      </c>
      <c r="H62" s="40">
        <v>0</v>
      </c>
      <c r="I62" s="40">
        <f>ROUND(G62*H62,P4)</f>
        <v>0</v>
      </c>
      <c r="J62" s="38" t="s">
        <v>176</v>
      </c>
      <c r="O62" s="41">
        <f>I62*0.21</f>
        <v>0</v>
      </c>
      <c r="P62">
        <v>3</v>
      </c>
    </row>
    <row r="63" ht="30">
      <c r="A63" s="35" t="s">
        <v>177</v>
      </c>
      <c r="B63" s="42"/>
      <c r="C63" s="43"/>
      <c r="D63" s="43"/>
      <c r="E63" s="37" t="s">
        <v>2267</v>
      </c>
      <c r="F63" s="43"/>
      <c r="G63" s="43"/>
      <c r="H63" s="43"/>
      <c r="I63" s="43"/>
      <c r="J63" s="44"/>
    </row>
    <row r="64">
      <c r="A64" s="35" t="s">
        <v>179</v>
      </c>
      <c r="B64" s="42"/>
      <c r="C64" s="43"/>
      <c r="D64" s="43"/>
      <c r="E64" s="45" t="s">
        <v>2268</v>
      </c>
      <c r="F64" s="43"/>
      <c r="G64" s="43"/>
      <c r="H64" s="43"/>
      <c r="I64" s="43"/>
      <c r="J64" s="44"/>
    </row>
    <row r="65" ht="375">
      <c r="A65" s="35" t="s">
        <v>181</v>
      </c>
      <c r="B65" s="42"/>
      <c r="C65" s="43"/>
      <c r="D65" s="43"/>
      <c r="E65" s="37" t="s">
        <v>396</v>
      </c>
      <c r="F65" s="43"/>
      <c r="G65" s="43"/>
      <c r="H65" s="43"/>
      <c r="I65" s="43"/>
      <c r="J65" s="44"/>
    </row>
    <row r="66">
      <c r="A66" s="35" t="s">
        <v>171</v>
      </c>
      <c r="B66" s="35">
        <v>15</v>
      </c>
      <c r="C66" s="36" t="s">
        <v>245</v>
      </c>
      <c r="D66" s="35" t="s">
        <v>237</v>
      </c>
      <c r="E66" s="37" t="s">
        <v>246</v>
      </c>
      <c r="F66" s="38" t="s">
        <v>241</v>
      </c>
      <c r="G66" s="39">
        <v>1707.693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>
      <c r="A67" s="35" t="s">
        <v>177</v>
      </c>
      <c r="B67" s="42"/>
      <c r="C67" s="43"/>
      <c r="D67" s="43"/>
      <c r="E67" s="37" t="s">
        <v>2269</v>
      </c>
      <c r="F67" s="43"/>
      <c r="G67" s="43"/>
      <c r="H67" s="43"/>
      <c r="I67" s="43"/>
      <c r="J67" s="44"/>
    </row>
    <row r="68">
      <c r="A68" s="35" t="s">
        <v>179</v>
      </c>
      <c r="B68" s="42"/>
      <c r="C68" s="43"/>
      <c r="D68" s="43"/>
      <c r="E68" s="45" t="s">
        <v>2270</v>
      </c>
      <c r="F68" s="43"/>
      <c r="G68" s="43"/>
      <c r="H68" s="43"/>
      <c r="I68" s="43"/>
      <c r="J68" s="44"/>
    </row>
    <row r="69" ht="270">
      <c r="A69" s="35" t="s">
        <v>181</v>
      </c>
      <c r="B69" s="42"/>
      <c r="C69" s="43"/>
      <c r="D69" s="43"/>
      <c r="E69" s="37" t="s">
        <v>248</v>
      </c>
      <c r="F69" s="43"/>
      <c r="G69" s="43"/>
      <c r="H69" s="43"/>
      <c r="I69" s="43"/>
      <c r="J69" s="44"/>
    </row>
    <row r="70">
      <c r="A70" s="35" t="s">
        <v>171</v>
      </c>
      <c r="B70" s="35">
        <v>16</v>
      </c>
      <c r="C70" s="36" t="s">
        <v>245</v>
      </c>
      <c r="D70" s="35" t="s">
        <v>259</v>
      </c>
      <c r="E70" s="37" t="s">
        <v>246</v>
      </c>
      <c r="F70" s="38" t="s">
        <v>241</v>
      </c>
      <c r="G70" s="39">
        <v>3257.5680000000002</v>
      </c>
      <c r="H70" s="40">
        <v>0</v>
      </c>
      <c r="I70" s="40">
        <f>ROUND(G70*H70,P4)</f>
        <v>0</v>
      </c>
      <c r="J70" s="38" t="s">
        <v>176</v>
      </c>
      <c r="O70" s="41">
        <f>I70*0.21</f>
        <v>0</v>
      </c>
      <c r="P70">
        <v>3</v>
      </c>
    </row>
    <row r="71">
      <c r="A71" s="35" t="s">
        <v>177</v>
      </c>
      <c r="B71" s="42"/>
      <c r="C71" s="43"/>
      <c r="D71" s="43"/>
      <c r="E71" s="37" t="s">
        <v>2271</v>
      </c>
      <c r="F71" s="43"/>
      <c r="G71" s="43"/>
      <c r="H71" s="43"/>
      <c r="I71" s="43"/>
      <c r="J71" s="44"/>
    </row>
    <row r="72">
      <c r="A72" s="35" t="s">
        <v>179</v>
      </c>
      <c r="B72" s="42"/>
      <c r="C72" s="43"/>
      <c r="D72" s="43"/>
      <c r="E72" s="45" t="s">
        <v>2272</v>
      </c>
      <c r="F72" s="43"/>
      <c r="G72" s="43"/>
      <c r="H72" s="43"/>
      <c r="I72" s="43"/>
      <c r="J72" s="44"/>
    </row>
    <row r="73" ht="270">
      <c r="A73" s="35" t="s">
        <v>181</v>
      </c>
      <c r="B73" s="42"/>
      <c r="C73" s="43"/>
      <c r="D73" s="43"/>
      <c r="E73" s="37" t="s">
        <v>248</v>
      </c>
      <c r="F73" s="43"/>
      <c r="G73" s="43"/>
      <c r="H73" s="43"/>
      <c r="I73" s="43"/>
      <c r="J73" s="44"/>
    </row>
    <row r="74">
      <c r="A74" s="35" t="s">
        <v>171</v>
      </c>
      <c r="B74" s="35">
        <v>17</v>
      </c>
      <c r="C74" s="36" t="s">
        <v>398</v>
      </c>
      <c r="D74" s="35"/>
      <c r="E74" s="37" t="s">
        <v>399</v>
      </c>
      <c r="F74" s="38" t="s">
        <v>241</v>
      </c>
      <c r="G74" s="39">
        <v>730.95000000000005</v>
      </c>
      <c r="H74" s="40">
        <v>0</v>
      </c>
      <c r="I74" s="40">
        <f>ROUND(G74*H74,P4)</f>
        <v>0</v>
      </c>
      <c r="J74" s="38" t="s">
        <v>176</v>
      </c>
      <c r="O74" s="41">
        <f>I74*0.21</f>
        <v>0</v>
      </c>
      <c r="P74">
        <v>3</v>
      </c>
    </row>
    <row r="75" ht="45">
      <c r="A75" s="35" t="s">
        <v>177</v>
      </c>
      <c r="B75" s="42"/>
      <c r="C75" s="43"/>
      <c r="D75" s="43"/>
      <c r="E75" s="37" t="s">
        <v>2273</v>
      </c>
      <c r="F75" s="43"/>
      <c r="G75" s="43"/>
      <c r="H75" s="43"/>
      <c r="I75" s="43"/>
      <c r="J75" s="44"/>
    </row>
    <row r="76">
      <c r="A76" s="35" t="s">
        <v>179</v>
      </c>
      <c r="B76" s="42"/>
      <c r="C76" s="43"/>
      <c r="D76" s="43"/>
      <c r="E76" s="45" t="s">
        <v>2274</v>
      </c>
      <c r="F76" s="43"/>
      <c r="G76" s="43"/>
      <c r="H76" s="43"/>
      <c r="I76" s="43"/>
      <c r="J76" s="44"/>
    </row>
    <row r="77" ht="405">
      <c r="A77" s="35" t="s">
        <v>181</v>
      </c>
      <c r="B77" s="42"/>
      <c r="C77" s="43"/>
      <c r="D77" s="43"/>
      <c r="E77" s="37" t="s">
        <v>402</v>
      </c>
      <c r="F77" s="43"/>
      <c r="G77" s="43"/>
      <c r="H77" s="43"/>
      <c r="I77" s="43"/>
      <c r="J77" s="44"/>
    </row>
    <row r="78">
      <c r="A78" s="35" t="s">
        <v>171</v>
      </c>
      <c r="B78" s="35">
        <v>18</v>
      </c>
      <c r="C78" s="36" t="s">
        <v>1867</v>
      </c>
      <c r="D78" s="35" t="s">
        <v>237</v>
      </c>
      <c r="E78" s="37" t="s">
        <v>1868</v>
      </c>
      <c r="F78" s="38" t="s">
        <v>241</v>
      </c>
      <c r="G78" s="39">
        <v>366.471</v>
      </c>
      <c r="H78" s="40">
        <v>0</v>
      </c>
      <c r="I78" s="40">
        <f>ROUND(G78*H78,P4)</f>
        <v>0</v>
      </c>
      <c r="J78" s="38" t="s">
        <v>176</v>
      </c>
      <c r="O78" s="41">
        <f>I78*0.21</f>
        <v>0</v>
      </c>
      <c r="P78">
        <v>3</v>
      </c>
    </row>
    <row r="79" ht="45">
      <c r="A79" s="35" t="s">
        <v>177</v>
      </c>
      <c r="B79" s="42"/>
      <c r="C79" s="43"/>
      <c r="D79" s="43"/>
      <c r="E79" s="37" t="s">
        <v>2275</v>
      </c>
      <c r="F79" s="43"/>
      <c r="G79" s="43"/>
      <c r="H79" s="43"/>
      <c r="I79" s="43"/>
      <c r="J79" s="44"/>
    </row>
    <row r="80" ht="75">
      <c r="A80" s="35" t="s">
        <v>179</v>
      </c>
      <c r="B80" s="42"/>
      <c r="C80" s="43"/>
      <c r="D80" s="43"/>
      <c r="E80" s="45" t="s">
        <v>2276</v>
      </c>
      <c r="F80" s="43"/>
      <c r="G80" s="43"/>
      <c r="H80" s="43"/>
      <c r="I80" s="43"/>
      <c r="J80" s="44"/>
    </row>
    <row r="81" ht="330">
      <c r="A81" s="35" t="s">
        <v>181</v>
      </c>
      <c r="B81" s="42"/>
      <c r="C81" s="43"/>
      <c r="D81" s="43"/>
      <c r="E81" s="37" t="s">
        <v>1871</v>
      </c>
      <c r="F81" s="43"/>
      <c r="G81" s="43"/>
      <c r="H81" s="43"/>
      <c r="I81" s="43"/>
      <c r="J81" s="44"/>
    </row>
    <row r="82">
      <c r="A82" s="35" t="s">
        <v>171</v>
      </c>
      <c r="B82" s="35">
        <v>19</v>
      </c>
      <c r="C82" s="36" t="s">
        <v>1867</v>
      </c>
      <c r="D82" s="35" t="s">
        <v>259</v>
      </c>
      <c r="E82" s="37" t="s">
        <v>1868</v>
      </c>
      <c r="F82" s="38" t="s">
        <v>241</v>
      </c>
      <c r="G82" s="39">
        <v>512.00999999999999</v>
      </c>
      <c r="H82" s="40">
        <v>0</v>
      </c>
      <c r="I82" s="40">
        <f>ROUND(G82*H82,P4)</f>
        <v>0</v>
      </c>
      <c r="J82" s="38" t="s">
        <v>176</v>
      </c>
      <c r="O82" s="41">
        <f>I82*0.21</f>
        <v>0</v>
      </c>
      <c r="P82">
        <v>3</v>
      </c>
    </row>
    <row r="83" ht="45">
      <c r="A83" s="35" t="s">
        <v>177</v>
      </c>
      <c r="B83" s="42"/>
      <c r="C83" s="43"/>
      <c r="D83" s="43"/>
      <c r="E83" s="37" t="s">
        <v>2277</v>
      </c>
      <c r="F83" s="43"/>
      <c r="G83" s="43"/>
      <c r="H83" s="43"/>
      <c r="I83" s="43"/>
      <c r="J83" s="44"/>
    </row>
    <row r="84" ht="45">
      <c r="A84" s="35" t="s">
        <v>179</v>
      </c>
      <c r="B84" s="42"/>
      <c r="C84" s="43"/>
      <c r="D84" s="43"/>
      <c r="E84" s="45" t="s">
        <v>2278</v>
      </c>
      <c r="F84" s="43"/>
      <c r="G84" s="43"/>
      <c r="H84" s="43"/>
      <c r="I84" s="43"/>
      <c r="J84" s="44"/>
    </row>
    <row r="85" ht="330">
      <c r="A85" s="35" t="s">
        <v>181</v>
      </c>
      <c r="B85" s="42"/>
      <c r="C85" s="43"/>
      <c r="D85" s="43"/>
      <c r="E85" s="37" t="s">
        <v>1871</v>
      </c>
      <c r="F85" s="43"/>
      <c r="G85" s="43"/>
      <c r="H85" s="43"/>
      <c r="I85" s="43"/>
      <c r="J85" s="44"/>
    </row>
    <row r="86">
      <c r="A86" s="35" t="s">
        <v>171</v>
      </c>
      <c r="B86" s="35">
        <v>20</v>
      </c>
      <c r="C86" s="36" t="s">
        <v>1867</v>
      </c>
      <c r="D86" s="35" t="s">
        <v>455</v>
      </c>
      <c r="E86" s="37" t="s">
        <v>1868</v>
      </c>
      <c r="F86" s="38" t="s">
        <v>241</v>
      </c>
      <c r="G86" s="39">
        <v>677.08500000000004</v>
      </c>
      <c r="H86" s="40">
        <v>0</v>
      </c>
      <c r="I86" s="40">
        <f>ROUND(G86*H86,P4)</f>
        <v>0</v>
      </c>
      <c r="J86" s="38" t="s">
        <v>176</v>
      </c>
      <c r="O86" s="41">
        <f>I86*0.21</f>
        <v>0</v>
      </c>
      <c r="P86">
        <v>3</v>
      </c>
    </row>
    <row r="87" ht="45">
      <c r="A87" s="35" t="s">
        <v>177</v>
      </c>
      <c r="B87" s="42"/>
      <c r="C87" s="43"/>
      <c r="D87" s="43"/>
      <c r="E87" s="37" t="s">
        <v>1872</v>
      </c>
      <c r="F87" s="43"/>
      <c r="G87" s="43"/>
      <c r="H87" s="43"/>
      <c r="I87" s="43"/>
      <c r="J87" s="44"/>
    </row>
    <row r="88" ht="45">
      <c r="A88" s="35" t="s">
        <v>179</v>
      </c>
      <c r="B88" s="42"/>
      <c r="C88" s="43"/>
      <c r="D88" s="43"/>
      <c r="E88" s="45" t="s">
        <v>2279</v>
      </c>
      <c r="F88" s="43"/>
      <c r="G88" s="43"/>
      <c r="H88" s="43"/>
      <c r="I88" s="43"/>
      <c r="J88" s="44"/>
    </row>
    <row r="89" ht="330">
      <c r="A89" s="35" t="s">
        <v>181</v>
      </c>
      <c r="B89" s="42"/>
      <c r="C89" s="43"/>
      <c r="D89" s="43"/>
      <c r="E89" s="37" t="s">
        <v>1871</v>
      </c>
      <c r="F89" s="43"/>
      <c r="G89" s="43"/>
      <c r="H89" s="43"/>
      <c r="I89" s="43"/>
      <c r="J89" s="44"/>
    </row>
    <row r="90">
      <c r="A90" s="35" t="s">
        <v>171</v>
      </c>
      <c r="B90" s="35">
        <v>21</v>
      </c>
      <c r="C90" s="36" t="s">
        <v>2039</v>
      </c>
      <c r="D90" s="35"/>
      <c r="E90" s="37" t="s">
        <v>2040</v>
      </c>
      <c r="F90" s="38" t="s">
        <v>241</v>
      </c>
      <c r="G90" s="39">
        <v>749.47400000000005</v>
      </c>
      <c r="H90" s="40">
        <v>0</v>
      </c>
      <c r="I90" s="40">
        <f>ROUND(G90*H90,P4)</f>
        <v>0</v>
      </c>
      <c r="J90" s="38" t="s">
        <v>176</v>
      </c>
      <c r="O90" s="41">
        <f>I90*0.21</f>
        <v>0</v>
      </c>
      <c r="P90">
        <v>3</v>
      </c>
    </row>
    <row r="91">
      <c r="A91" s="35" t="s">
        <v>177</v>
      </c>
      <c r="B91" s="42"/>
      <c r="C91" s="43"/>
      <c r="D91" s="43"/>
      <c r="E91" s="49" t="s">
        <v>173</v>
      </c>
      <c r="F91" s="43"/>
      <c r="G91" s="43"/>
      <c r="H91" s="43"/>
      <c r="I91" s="43"/>
      <c r="J91" s="44"/>
    </row>
    <row r="92">
      <c r="A92" s="35" t="s">
        <v>179</v>
      </c>
      <c r="B92" s="42"/>
      <c r="C92" s="43"/>
      <c r="D92" s="43"/>
      <c r="E92" s="45" t="s">
        <v>2280</v>
      </c>
      <c r="F92" s="43"/>
      <c r="G92" s="43"/>
      <c r="H92" s="43"/>
      <c r="I92" s="43"/>
      <c r="J92" s="44"/>
    </row>
    <row r="93" ht="409.5">
      <c r="A93" s="35" t="s">
        <v>181</v>
      </c>
      <c r="B93" s="42"/>
      <c r="C93" s="43"/>
      <c r="D93" s="43"/>
      <c r="E93" s="37" t="s">
        <v>2043</v>
      </c>
      <c r="F93" s="43"/>
      <c r="G93" s="43"/>
      <c r="H93" s="43"/>
      <c r="I93" s="43"/>
      <c r="J93" s="44"/>
    </row>
    <row r="94">
      <c r="A94" s="35" t="s">
        <v>171</v>
      </c>
      <c r="B94" s="35">
        <v>22</v>
      </c>
      <c r="C94" s="36" t="s">
        <v>254</v>
      </c>
      <c r="D94" s="35"/>
      <c r="E94" s="37" t="s">
        <v>255</v>
      </c>
      <c r="F94" s="38" t="s">
        <v>241</v>
      </c>
      <c r="G94" s="39">
        <v>163.83500000000001</v>
      </c>
      <c r="H94" s="40">
        <v>0</v>
      </c>
      <c r="I94" s="40">
        <f>ROUND(G94*H94,P4)</f>
        <v>0</v>
      </c>
      <c r="J94" s="38" t="s">
        <v>176</v>
      </c>
      <c r="O94" s="41">
        <f>I94*0.21</f>
        <v>0</v>
      </c>
      <c r="P94">
        <v>3</v>
      </c>
    </row>
    <row r="95" ht="45">
      <c r="A95" s="35" t="s">
        <v>177</v>
      </c>
      <c r="B95" s="42"/>
      <c r="C95" s="43"/>
      <c r="D95" s="43"/>
      <c r="E95" s="37" t="s">
        <v>1874</v>
      </c>
      <c r="F95" s="43"/>
      <c r="G95" s="43"/>
      <c r="H95" s="43"/>
      <c r="I95" s="43"/>
      <c r="J95" s="44"/>
    </row>
    <row r="96" ht="45">
      <c r="A96" s="35" t="s">
        <v>179</v>
      </c>
      <c r="B96" s="42"/>
      <c r="C96" s="43"/>
      <c r="D96" s="43"/>
      <c r="E96" s="45" t="s">
        <v>2281</v>
      </c>
      <c r="F96" s="43"/>
      <c r="G96" s="43"/>
      <c r="H96" s="43"/>
      <c r="I96" s="43"/>
      <c r="J96" s="44"/>
    </row>
    <row r="97" ht="409.5">
      <c r="A97" s="35" t="s">
        <v>181</v>
      </c>
      <c r="B97" s="42"/>
      <c r="C97" s="43"/>
      <c r="D97" s="43"/>
      <c r="E97" s="37" t="s">
        <v>258</v>
      </c>
      <c r="F97" s="43"/>
      <c r="G97" s="43"/>
      <c r="H97" s="43"/>
      <c r="I97" s="43"/>
      <c r="J97" s="44"/>
    </row>
    <row r="98">
      <c r="A98" s="35" t="s">
        <v>171</v>
      </c>
      <c r="B98" s="35">
        <v>23</v>
      </c>
      <c r="C98" s="36" t="s">
        <v>2047</v>
      </c>
      <c r="D98" s="35" t="s">
        <v>173</v>
      </c>
      <c r="E98" s="37" t="s">
        <v>2048</v>
      </c>
      <c r="F98" s="38" t="s">
        <v>241</v>
      </c>
      <c r="G98" s="39">
        <v>1707.693</v>
      </c>
      <c r="H98" s="40">
        <v>0</v>
      </c>
      <c r="I98" s="40">
        <f>ROUND(G98*H98,P4)</f>
        <v>0</v>
      </c>
      <c r="J98" s="38" t="s">
        <v>176</v>
      </c>
      <c r="O98" s="41">
        <f>I98*0.21</f>
        <v>0</v>
      </c>
      <c r="P98">
        <v>3</v>
      </c>
    </row>
    <row r="99" ht="45">
      <c r="A99" s="35" t="s">
        <v>177</v>
      </c>
      <c r="B99" s="42"/>
      <c r="C99" s="43"/>
      <c r="D99" s="43"/>
      <c r="E99" s="37" t="s">
        <v>2282</v>
      </c>
      <c r="F99" s="43"/>
      <c r="G99" s="43"/>
      <c r="H99" s="43"/>
      <c r="I99" s="43"/>
      <c r="J99" s="44"/>
    </row>
    <row r="100">
      <c r="A100" s="35" t="s">
        <v>179</v>
      </c>
      <c r="B100" s="42"/>
      <c r="C100" s="43"/>
      <c r="D100" s="43"/>
      <c r="E100" s="45" t="s">
        <v>2283</v>
      </c>
      <c r="F100" s="43"/>
      <c r="G100" s="43"/>
      <c r="H100" s="43"/>
      <c r="I100" s="43"/>
      <c r="J100" s="44"/>
    </row>
    <row r="101" ht="75">
      <c r="A101" s="35" t="s">
        <v>181</v>
      </c>
      <c r="B101" s="42"/>
      <c r="C101" s="43"/>
      <c r="D101" s="43"/>
      <c r="E101" s="37" t="s">
        <v>417</v>
      </c>
      <c r="F101" s="43"/>
      <c r="G101" s="43"/>
      <c r="H101" s="43"/>
      <c r="I101" s="43"/>
      <c r="J101" s="44"/>
    </row>
    <row r="102">
      <c r="A102" s="29" t="s">
        <v>168</v>
      </c>
      <c r="B102" s="30"/>
      <c r="C102" s="31" t="s">
        <v>259</v>
      </c>
      <c r="D102" s="32"/>
      <c r="E102" s="29" t="s">
        <v>260</v>
      </c>
      <c r="F102" s="32"/>
      <c r="G102" s="32"/>
      <c r="H102" s="32"/>
      <c r="I102" s="33">
        <f>SUMIFS(I103:I142,A103:A142,"P")</f>
        <v>0</v>
      </c>
      <c r="J102" s="34"/>
    </row>
    <row r="103">
      <c r="A103" s="35" t="s">
        <v>171</v>
      </c>
      <c r="B103" s="35">
        <v>24</v>
      </c>
      <c r="C103" s="36" t="s">
        <v>1876</v>
      </c>
      <c r="D103" s="35" t="s">
        <v>173</v>
      </c>
      <c r="E103" s="37" t="s">
        <v>1877</v>
      </c>
      <c r="F103" s="38" t="s">
        <v>241</v>
      </c>
      <c r="G103" s="39">
        <v>1.9350000000000001</v>
      </c>
      <c r="H103" s="40">
        <v>0</v>
      </c>
      <c r="I103" s="40">
        <f>ROUND(G103*H103,P4)</f>
        <v>0</v>
      </c>
      <c r="J103" s="38" t="s">
        <v>176</v>
      </c>
      <c r="O103" s="41">
        <f>I103*0.21</f>
        <v>0</v>
      </c>
      <c r="P103">
        <v>3</v>
      </c>
    </row>
    <row r="104">
      <c r="A104" s="35" t="s">
        <v>177</v>
      </c>
      <c r="B104" s="42"/>
      <c r="C104" s="43"/>
      <c r="D104" s="43"/>
      <c r="E104" s="37" t="s">
        <v>1878</v>
      </c>
      <c r="F104" s="43"/>
      <c r="G104" s="43"/>
      <c r="H104" s="43"/>
      <c r="I104" s="43"/>
      <c r="J104" s="44"/>
    </row>
    <row r="105">
      <c r="A105" s="35" t="s">
        <v>179</v>
      </c>
      <c r="B105" s="42"/>
      <c r="C105" s="43"/>
      <c r="D105" s="43"/>
      <c r="E105" s="45" t="s">
        <v>2284</v>
      </c>
      <c r="F105" s="43"/>
      <c r="G105" s="43"/>
      <c r="H105" s="43"/>
      <c r="I105" s="43"/>
      <c r="J105" s="44"/>
    </row>
    <row r="106" ht="105">
      <c r="A106" s="35" t="s">
        <v>181</v>
      </c>
      <c r="B106" s="42"/>
      <c r="C106" s="43"/>
      <c r="D106" s="43"/>
      <c r="E106" s="37" t="s">
        <v>1880</v>
      </c>
      <c r="F106" s="43"/>
      <c r="G106" s="43"/>
      <c r="H106" s="43"/>
      <c r="I106" s="43"/>
      <c r="J106" s="44"/>
    </row>
    <row r="107">
      <c r="A107" s="35" t="s">
        <v>171</v>
      </c>
      <c r="B107" s="35">
        <v>25</v>
      </c>
      <c r="C107" s="36" t="s">
        <v>2053</v>
      </c>
      <c r="D107" s="35" t="s">
        <v>173</v>
      </c>
      <c r="E107" s="37" t="s">
        <v>2054</v>
      </c>
      <c r="F107" s="38" t="s">
        <v>241</v>
      </c>
      <c r="G107" s="39">
        <v>1.944</v>
      </c>
      <c r="H107" s="40">
        <v>0</v>
      </c>
      <c r="I107" s="40">
        <f>ROUND(G107*H107,P4)</f>
        <v>0</v>
      </c>
      <c r="J107" s="38" t="s">
        <v>176</v>
      </c>
      <c r="O107" s="41">
        <f>I107*0.21</f>
        <v>0</v>
      </c>
      <c r="P107">
        <v>3</v>
      </c>
    </row>
    <row r="108" ht="30">
      <c r="A108" s="35" t="s">
        <v>177</v>
      </c>
      <c r="B108" s="42"/>
      <c r="C108" s="43"/>
      <c r="D108" s="43"/>
      <c r="E108" s="37" t="s">
        <v>2285</v>
      </c>
      <c r="F108" s="43"/>
      <c r="G108" s="43"/>
      <c r="H108" s="43"/>
      <c r="I108" s="43"/>
      <c r="J108" s="44"/>
    </row>
    <row r="109" ht="60">
      <c r="A109" s="35" t="s">
        <v>179</v>
      </c>
      <c r="B109" s="42"/>
      <c r="C109" s="43"/>
      <c r="D109" s="43"/>
      <c r="E109" s="45" t="s">
        <v>2286</v>
      </c>
      <c r="F109" s="43"/>
      <c r="G109" s="43"/>
      <c r="H109" s="43"/>
      <c r="I109" s="43"/>
      <c r="J109" s="44"/>
    </row>
    <row r="110" ht="105">
      <c r="A110" s="35" t="s">
        <v>181</v>
      </c>
      <c r="B110" s="42"/>
      <c r="C110" s="43"/>
      <c r="D110" s="43"/>
      <c r="E110" s="37" t="s">
        <v>1880</v>
      </c>
      <c r="F110" s="43"/>
      <c r="G110" s="43"/>
      <c r="H110" s="43"/>
      <c r="I110" s="43"/>
      <c r="J110" s="44"/>
    </row>
    <row r="111">
      <c r="A111" s="35" t="s">
        <v>171</v>
      </c>
      <c r="B111" s="35">
        <v>26</v>
      </c>
      <c r="C111" s="36" t="s">
        <v>2057</v>
      </c>
      <c r="D111" s="35" t="s">
        <v>173</v>
      </c>
      <c r="E111" s="37" t="s">
        <v>2058</v>
      </c>
      <c r="F111" s="38" t="s">
        <v>241</v>
      </c>
      <c r="G111" s="39">
        <v>1238.3779999999999</v>
      </c>
      <c r="H111" s="40">
        <v>0</v>
      </c>
      <c r="I111" s="40">
        <f>ROUND(G111*H111,P4)</f>
        <v>0</v>
      </c>
      <c r="J111" s="38" t="s">
        <v>176</v>
      </c>
      <c r="O111" s="41">
        <f>I111*0.21</f>
        <v>0</v>
      </c>
      <c r="P111">
        <v>3</v>
      </c>
    </row>
    <row r="112" ht="30">
      <c r="A112" s="35" t="s">
        <v>177</v>
      </c>
      <c r="B112" s="42"/>
      <c r="C112" s="43"/>
      <c r="D112" s="43"/>
      <c r="E112" s="37" t="s">
        <v>2287</v>
      </c>
      <c r="F112" s="43"/>
      <c r="G112" s="43"/>
      <c r="H112" s="43"/>
      <c r="I112" s="43"/>
      <c r="J112" s="44"/>
    </row>
    <row r="113" ht="105">
      <c r="A113" s="35" t="s">
        <v>179</v>
      </c>
      <c r="B113" s="42"/>
      <c r="C113" s="43"/>
      <c r="D113" s="43"/>
      <c r="E113" s="45" t="s">
        <v>2288</v>
      </c>
      <c r="F113" s="43"/>
      <c r="G113" s="43"/>
      <c r="H113" s="43"/>
      <c r="I113" s="43"/>
      <c r="J113" s="44"/>
    </row>
    <row r="114" ht="409.5">
      <c r="A114" s="35" t="s">
        <v>181</v>
      </c>
      <c r="B114" s="42"/>
      <c r="C114" s="43"/>
      <c r="D114" s="43"/>
      <c r="E114" s="37" t="s">
        <v>2061</v>
      </c>
      <c r="F114" s="43"/>
      <c r="G114" s="43"/>
      <c r="H114" s="43"/>
      <c r="I114" s="43"/>
      <c r="J114" s="44"/>
    </row>
    <row r="115">
      <c r="A115" s="35" t="s">
        <v>171</v>
      </c>
      <c r="B115" s="35">
        <v>27</v>
      </c>
      <c r="C115" s="36" t="s">
        <v>2062</v>
      </c>
      <c r="D115" s="35" t="s">
        <v>173</v>
      </c>
      <c r="E115" s="37" t="s">
        <v>2063</v>
      </c>
      <c r="F115" s="38" t="s">
        <v>263</v>
      </c>
      <c r="G115" s="39">
        <v>123.83799999999999</v>
      </c>
      <c r="H115" s="40">
        <v>0</v>
      </c>
      <c r="I115" s="40">
        <f>ROUND(G115*H115,P4)</f>
        <v>0</v>
      </c>
      <c r="J115" s="38" t="s">
        <v>176</v>
      </c>
      <c r="O115" s="41">
        <f>I115*0.21</f>
        <v>0</v>
      </c>
      <c r="P115">
        <v>3</v>
      </c>
    </row>
    <row r="116">
      <c r="A116" s="35" t="s">
        <v>177</v>
      </c>
      <c r="B116" s="42"/>
      <c r="C116" s="43"/>
      <c r="D116" s="43"/>
      <c r="E116" s="37" t="s">
        <v>2289</v>
      </c>
      <c r="F116" s="43"/>
      <c r="G116" s="43"/>
      <c r="H116" s="43"/>
      <c r="I116" s="43"/>
      <c r="J116" s="44"/>
    </row>
    <row r="117">
      <c r="A117" s="35" t="s">
        <v>179</v>
      </c>
      <c r="B117" s="42"/>
      <c r="C117" s="43"/>
      <c r="D117" s="43"/>
      <c r="E117" s="45" t="s">
        <v>2290</v>
      </c>
      <c r="F117" s="43"/>
      <c r="G117" s="43"/>
      <c r="H117" s="43"/>
      <c r="I117" s="43"/>
      <c r="J117" s="44"/>
    </row>
    <row r="118" ht="360">
      <c r="A118" s="35" t="s">
        <v>181</v>
      </c>
      <c r="B118" s="42"/>
      <c r="C118" s="43"/>
      <c r="D118" s="43"/>
      <c r="E118" s="37" t="s">
        <v>2066</v>
      </c>
      <c r="F118" s="43"/>
      <c r="G118" s="43"/>
      <c r="H118" s="43"/>
      <c r="I118" s="43"/>
      <c r="J118" s="44"/>
    </row>
    <row r="119">
      <c r="A119" s="35" t="s">
        <v>171</v>
      </c>
      <c r="B119" s="35">
        <v>28</v>
      </c>
      <c r="C119" s="36" t="s">
        <v>2291</v>
      </c>
      <c r="D119" s="35" t="s">
        <v>173</v>
      </c>
      <c r="E119" s="37" t="s">
        <v>2292</v>
      </c>
      <c r="F119" s="38" t="s">
        <v>303</v>
      </c>
      <c r="G119" s="39">
        <v>662.39999999999998</v>
      </c>
      <c r="H119" s="40">
        <v>0</v>
      </c>
      <c r="I119" s="40">
        <f>ROUND(G119*H119,P4)</f>
        <v>0</v>
      </c>
      <c r="J119" s="38" t="s">
        <v>176</v>
      </c>
      <c r="O119" s="41">
        <f>I119*0.21</f>
        <v>0</v>
      </c>
      <c r="P119">
        <v>3</v>
      </c>
    </row>
    <row r="120" ht="30">
      <c r="A120" s="35" t="s">
        <v>177</v>
      </c>
      <c r="B120" s="42"/>
      <c r="C120" s="43"/>
      <c r="D120" s="43"/>
      <c r="E120" s="37" t="s">
        <v>2293</v>
      </c>
      <c r="F120" s="43"/>
      <c r="G120" s="43"/>
      <c r="H120" s="43"/>
      <c r="I120" s="43"/>
      <c r="J120" s="44"/>
    </row>
    <row r="121" ht="60">
      <c r="A121" s="35" t="s">
        <v>179</v>
      </c>
      <c r="B121" s="42"/>
      <c r="C121" s="43"/>
      <c r="D121" s="43"/>
      <c r="E121" s="45" t="s">
        <v>2294</v>
      </c>
      <c r="F121" s="43"/>
      <c r="G121" s="43"/>
      <c r="H121" s="43"/>
      <c r="I121" s="43"/>
      <c r="J121" s="44"/>
    </row>
    <row r="122" ht="409.5">
      <c r="A122" s="35" t="s">
        <v>181</v>
      </c>
      <c r="B122" s="42"/>
      <c r="C122" s="43"/>
      <c r="D122" s="43"/>
      <c r="E122" s="37" t="s">
        <v>2295</v>
      </c>
      <c r="F122" s="43"/>
      <c r="G122" s="43"/>
      <c r="H122" s="43"/>
      <c r="I122" s="43"/>
      <c r="J122" s="44"/>
    </row>
    <row r="123">
      <c r="A123" s="35" t="s">
        <v>171</v>
      </c>
      <c r="B123" s="35">
        <v>29</v>
      </c>
      <c r="C123" s="36" t="s">
        <v>2296</v>
      </c>
      <c r="D123" s="35" t="s">
        <v>173</v>
      </c>
      <c r="E123" s="37" t="s">
        <v>2297</v>
      </c>
      <c r="F123" s="38" t="s">
        <v>303</v>
      </c>
      <c r="G123" s="39">
        <v>662.39999999999998</v>
      </c>
      <c r="H123" s="40">
        <v>0</v>
      </c>
      <c r="I123" s="40">
        <f>ROUND(G123*H123,P4)</f>
        <v>0</v>
      </c>
      <c r="J123" s="38" t="s">
        <v>176</v>
      </c>
      <c r="O123" s="41">
        <f>I123*0.21</f>
        <v>0</v>
      </c>
      <c r="P123">
        <v>3</v>
      </c>
    </row>
    <row r="124">
      <c r="A124" s="35" t="s">
        <v>177</v>
      </c>
      <c r="B124" s="42"/>
      <c r="C124" s="43"/>
      <c r="D124" s="43"/>
      <c r="E124" s="37" t="s">
        <v>2298</v>
      </c>
      <c r="F124" s="43"/>
      <c r="G124" s="43"/>
      <c r="H124" s="43"/>
      <c r="I124" s="43"/>
      <c r="J124" s="44"/>
    </row>
    <row r="125" ht="60">
      <c r="A125" s="35" t="s">
        <v>179</v>
      </c>
      <c r="B125" s="42"/>
      <c r="C125" s="43"/>
      <c r="D125" s="43"/>
      <c r="E125" s="45" t="s">
        <v>2294</v>
      </c>
      <c r="F125" s="43"/>
      <c r="G125" s="43"/>
      <c r="H125" s="43"/>
      <c r="I125" s="43"/>
      <c r="J125" s="44"/>
    </row>
    <row r="126" ht="60">
      <c r="A126" s="35" t="s">
        <v>181</v>
      </c>
      <c r="B126" s="42"/>
      <c r="C126" s="43"/>
      <c r="D126" s="43"/>
      <c r="E126" s="37" t="s">
        <v>2299</v>
      </c>
      <c r="F126" s="43"/>
      <c r="G126" s="43"/>
      <c r="H126" s="43"/>
      <c r="I126" s="43"/>
      <c r="J126" s="44"/>
    </row>
    <row r="127">
      <c r="A127" s="35" t="s">
        <v>171</v>
      </c>
      <c r="B127" s="35">
        <v>30</v>
      </c>
      <c r="C127" s="36" t="s">
        <v>2067</v>
      </c>
      <c r="D127" s="35" t="s">
        <v>173</v>
      </c>
      <c r="E127" s="37" t="s">
        <v>2068</v>
      </c>
      <c r="F127" s="38" t="s">
        <v>322</v>
      </c>
      <c r="G127" s="39">
        <v>1170</v>
      </c>
      <c r="H127" s="40">
        <v>0</v>
      </c>
      <c r="I127" s="40">
        <f>ROUND(G127*H127,P4)</f>
        <v>0</v>
      </c>
      <c r="J127" s="38" t="s">
        <v>176</v>
      </c>
      <c r="O127" s="41">
        <f>I127*0.21</f>
        <v>0</v>
      </c>
      <c r="P127">
        <v>3</v>
      </c>
    </row>
    <row r="128">
      <c r="A128" s="35" t="s">
        <v>177</v>
      </c>
      <c r="B128" s="42"/>
      <c r="C128" s="43"/>
      <c r="D128" s="43"/>
      <c r="E128" s="49" t="s">
        <v>173</v>
      </c>
      <c r="F128" s="43"/>
      <c r="G128" s="43"/>
      <c r="H128" s="43"/>
      <c r="I128" s="43"/>
      <c r="J128" s="44"/>
    </row>
    <row r="129" ht="105">
      <c r="A129" s="35" t="s">
        <v>179</v>
      </c>
      <c r="B129" s="42"/>
      <c r="C129" s="43"/>
      <c r="D129" s="43"/>
      <c r="E129" s="45" t="s">
        <v>2300</v>
      </c>
      <c r="F129" s="43"/>
      <c r="G129" s="43"/>
      <c r="H129" s="43"/>
      <c r="I129" s="43"/>
      <c r="J129" s="44"/>
    </row>
    <row r="130" ht="255">
      <c r="A130" s="35" t="s">
        <v>181</v>
      </c>
      <c r="B130" s="42"/>
      <c r="C130" s="43"/>
      <c r="D130" s="43"/>
      <c r="E130" s="37" t="s">
        <v>2071</v>
      </c>
      <c r="F130" s="43"/>
      <c r="G130" s="43"/>
      <c r="H130" s="43"/>
      <c r="I130" s="43"/>
      <c r="J130" s="44"/>
    </row>
    <row r="131">
      <c r="A131" s="35" t="s">
        <v>171</v>
      </c>
      <c r="B131" s="35">
        <v>31</v>
      </c>
      <c r="C131" s="36" t="s">
        <v>1881</v>
      </c>
      <c r="D131" s="35" t="s">
        <v>237</v>
      </c>
      <c r="E131" s="37" t="s">
        <v>1882</v>
      </c>
      <c r="F131" s="38" t="s">
        <v>241</v>
      </c>
      <c r="G131" s="39">
        <v>382.5</v>
      </c>
      <c r="H131" s="40">
        <v>0</v>
      </c>
      <c r="I131" s="40">
        <f>ROUND(G131*H131,P4)</f>
        <v>0</v>
      </c>
      <c r="J131" s="38" t="s">
        <v>176</v>
      </c>
      <c r="O131" s="41">
        <f>I131*0.21</f>
        <v>0</v>
      </c>
      <c r="P131">
        <v>3</v>
      </c>
    </row>
    <row r="132">
      <c r="A132" s="35" t="s">
        <v>177</v>
      </c>
      <c r="B132" s="42"/>
      <c r="C132" s="43"/>
      <c r="D132" s="43"/>
      <c r="E132" s="37" t="s">
        <v>2301</v>
      </c>
      <c r="F132" s="43"/>
      <c r="G132" s="43"/>
      <c r="H132" s="43"/>
      <c r="I132" s="43"/>
      <c r="J132" s="44"/>
    </row>
    <row r="133">
      <c r="A133" s="35" t="s">
        <v>179</v>
      </c>
      <c r="B133" s="42"/>
      <c r="C133" s="43"/>
      <c r="D133" s="43"/>
      <c r="E133" s="45" t="s">
        <v>2302</v>
      </c>
      <c r="F133" s="43"/>
      <c r="G133" s="43"/>
      <c r="H133" s="43"/>
      <c r="I133" s="43"/>
      <c r="J133" s="44"/>
    </row>
    <row r="134" ht="409.5">
      <c r="A134" s="35" t="s">
        <v>181</v>
      </c>
      <c r="B134" s="42"/>
      <c r="C134" s="43"/>
      <c r="D134" s="43"/>
      <c r="E134" s="37" t="s">
        <v>1885</v>
      </c>
      <c r="F134" s="43"/>
      <c r="G134" s="43"/>
      <c r="H134" s="43"/>
      <c r="I134" s="43"/>
      <c r="J134" s="44"/>
    </row>
    <row r="135">
      <c r="A135" s="35" t="s">
        <v>171</v>
      </c>
      <c r="B135" s="35">
        <v>32</v>
      </c>
      <c r="C135" s="36" t="s">
        <v>1881</v>
      </c>
      <c r="D135" s="35" t="s">
        <v>259</v>
      </c>
      <c r="E135" s="37" t="s">
        <v>1882</v>
      </c>
      <c r="F135" s="38" t="s">
        <v>241</v>
      </c>
      <c r="G135" s="39">
        <v>174.73500000000001</v>
      </c>
      <c r="H135" s="40">
        <v>0</v>
      </c>
      <c r="I135" s="40">
        <f>ROUND(G135*H135,P4)</f>
        <v>0</v>
      </c>
      <c r="J135" s="38" t="s">
        <v>176</v>
      </c>
      <c r="O135" s="41">
        <f>I135*0.21</f>
        <v>0</v>
      </c>
      <c r="P135">
        <v>3</v>
      </c>
    </row>
    <row r="136">
      <c r="A136" s="35" t="s">
        <v>177</v>
      </c>
      <c r="B136" s="42"/>
      <c r="C136" s="43"/>
      <c r="D136" s="43"/>
      <c r="E136" s="37" t="s">
        <v>2303</v>
      </c>
      <c r="F136" s="43"/>
      <c r="G136" s="43"/>
      <c r="H136" s="43"/>
      <c r="I136" s="43"/>
      <c r="J136" s="44"/>
    </row>
    <row r="137" ht="45">
      <c r="A137" s="35" t="s">
        <v>179</v>
      </c>
      <c r="B137" s="42"/>
      <c r="C137" s="43"/>
      <c r="D137" s="43"/>
      <c r="E137" s="45" t="s">
        <v>2304</v>
      </c>
      <c r="F137" s="43"/>
      <c r="G137" s="43"/>
      <c r="H137" s="43"/>
      <c r="I137" s="43"/>
      <c r="J137" s="44"/>
    </row>
    <row r="138" ht="409.5">
      <c r="A138" s="35" t="s">
        <v>181</v>
      </c>
      <c r="B138" s="42"/>
      <c r="C138" s="43"/>
      <c r="D138" s="43"/>
      <c r="E138" s="37" t="s">
        <v>1885</v>
      </c>
      <c r="F138" s="43"/>
      <c r="G138" s="43"/>
      <c r="H138" s="43"/>
      <c r="I138" s="43"/>
      <c r="J138" s="44"/>
    </row>
    <row r="139">
      <c r="A139" s="35" t="s">
        <v>171</v>
      </c>
      <c r="B139" s="35">
        <v>33</v>
      </c>
      <c r="C139" s="36" t="s">
        <v>1888</v>
      </c>
      <c r="D139" s="35" t="s">
        <v>173</v>
      </c>
      <c r="E139" s="37" t="s">
        <v>1889</v>
      </c>
      <c r="F139" s="38" t="s">
        <v>263</v>
      </c>
      <c r="G139" s="39">
        <v>93.147999999999996</v>
      </c>
      <c r="H139" s="40">
        <v>0</v>
      </c>
      <c r="I139" s="40">
        <f>ROUND(G139*H139,P4)</f>
        <v>0</v>
      </c>
      <c r="J139" s="38" t="s">
        <v>176</v>
      </c>
      <c r="O139" s="41">
        <f>I139*0.21</f>
        <v>0</v>
      </c>
      <c r="P139">
        <v>3</v>
      </c>
    </row>
    <row r="140" ht="30">
      <c r="A140" s="35" t="s">
        <v>177</v>
      </c>
      <c r="B140" s="42"/>
      <c r="C140" s="43"/>
      <c r="D140" s="43"/>
      <c r="E140" s="37" t="s">
        <v>2305</v>
      </c>
      <c r="F140" s="43"/>
      <c r="G140" s="43"/>
      <c r="H140" s="43"/>
      <c r="I140" s="43"/>
      <c r="J140" s="44"/>
    </row>
    <row r="141" ht="45">
      <c r="A141" s="35" t="s">
        <v>179</v>
      </c>
      <c r="B141" s="42"/>
      <c r="C141" s="43"/>
      <c r="D141" s="43"/>
      <c r="E141" s="45" t="s">
        <v>2306</v>
      </c>
      <c r="F141" s="43"/>
      <c r="G141" s="43"/>
      <c r="H141" s="43"/>
      <c r="I141" s="43"/>
      <c r="J141" s="44"/>
    </row>
    <row r="142" ht="375">
      <c r="A142" s="35" t="s">
        <v>181</v>
      </c>
      <c r="B142" s="42"/>
      <c r="C142" s="43"/>
      <c r="D142" s="43"/>
      <c r="E142" s="37" t="s">
        <v>266</v>
      </c>
      <c r="F142" s="43"/>
      <c r="G142" s="43"/>
      <c r="H142" s="43"/>
      <c r="I142" s="43"/>
      <c r="J142" s="44"/>
    </row>
    <row r="143">
      <c r="A143" s="29" t="s">
        <v>168</v>
      </c>
      <c r="B143" s="30"/>
      <c r="C143" s="31" t="s">
        <v>455</v>
      </c>
      <c r="D143" s="32"/>
      <c r="E143" s="29" t="s">
        <v>456</v>
      </c>
      <c r="F143" s="32"/>
      <c r="G143" s="32"/>
      <c r="H143" s="32"/>
      <c r="I143" s="33">
        <f>SUMIFS(I144:I171,A144:A171,"P")</f>
        <v>0</v>
      </c>
      <c r="J143" s="34"/>
    </row>
    <row r="144">
      <c r="A144" s="35" t="s">
        <v>171</v>
      </c>
      <c r="B144" s="35">
        <v>34</v>
      </c>
      <c r="C144" s="36" t="s">
        <v>1892</v>
      </c>
      <c r="D144" s="35" t="s">
        <v>173</v>
      </c>
      <c r="E144" s="37" t="s">
        <v>1893</v>
      </c>
      <c r="F144" s="38" t="s">
        <v>1894</v>
      </c>
      <c r="G144" s="39">
        <v>2665.5999999999999</v>
      </c>
      <c r="H144" s="40">
        <v>0</v>
      </c>
      <c r="I144" s="40">
        <f>ROUND(G144*H144,P4)</f>
        <v>0</v>
      </c>
      <c r="J144" s="38" t="s">
        <v>176</v>
      </c>
      <c r="O144" s="41">
        <f>I144*0.21</f>
        <v>0</v>
      </c>
      <c r="P144">
        <v>3</v>
      </c>
    </row>
    <row r="145" ht="30">
      <c r="A145" s="35" t="s">
        <v>177</v>
      </c>
      <c r="B145" s="42"/>
      <c r="C145" s="43"/>
      <c r="D145" s="43"/>
      <c r="E145" s="37" t="s">
        <v>1895</v>
      </c>
      <c r="F145" s="43"/>
      <c r="G145" s="43"/>
      <c r="H145" s="43"/>
      <c r="I145" s="43"/>
      <c r="J145" s="44"/>
    </row>
    <row r="146" ht="45">
      <c r="A146" s="35" t="s">
        <v>179</v>
      </c>
      <c r="B146" s="42"/>
      <c r="C146" s="43"/>
      <c r="D146" s="43"/>
      <c r="E146" s="45" t="s">
        <v>2307</v>
      </c>
      <c r="F146" s="43"/>
      <c r="G146" s="43"/>
      <c r="H146" s="43"/>
      <c r="I146" s="43"/>
      <c r="J146" s="44"/>
    </row>
    <row r="147" ht="90">
      <c r="A147" s="35" t="s">
        <v>181</v>
      </c>
      <c r="B147" s="42"/>
      <c r="C147" s="43"/>
      <c r="D147" s="43"/>
      <c r="E147" s="37" t="s">
        <v>1897</v>
      </c>
      <c r="F147" s="43"/>
      <c r="G147" s="43"/>
      <c r="H147" s="43"/>
      <c r="I147" s="43"/>
      <c r="J147" s="44"/>
    </row>
    <row r="148">
      <c r="A148" s="35" t="s">
        <v>171</v>
      </c>
      <c r="B148" s="35">
        <v>35</v>
      </c>
      <c r="C148" s="36" t="s">
        <v>1898</v>
      </c>
      <c r="D148" s="35" t="s">
        <v>173</v>
      </c>
      <c r="E148" s="37" t="s">
        <v>1899</v>
      </c>
      <c r="F148" s="38" t="s">
        <v>241</v>
      </c>
      <c r="G148" s="39">
        <v>198.59399999999999</v>
      </c>
      <c r="H148" s="40">
        <v>0</v>
      </c>
      <c r="I148" s="40">
        <f>ROUND(G148*H148,P4)</f>
        <v>0</v>
      </c>
      <c r="J148" s="38" t="s">
        <v>176</v>
      </c>
      <c r="O148" s="41">
        <f>I148*0.21</f>
        <v>0</v>
      </c>
      <c r="P148">
        <v>3</v>
      </c>
    </row>
    <row r="149" ht="75">
      <c r="A149" s="35" t="s">
        <v>177</v>
      </c>
      <c r="B149" s="42"/>
      <c r="C149" s="43"/>
      <c r="D149" s="43"/>
      <c r="E149" s="37" t="s">
        <v>1900</v>
      </c>
      <c r="F149" s="43"/>
      <c r="G149" s="43"/>
      <c r="H149" s="43"/>
      <c r="I149" s="43"/>
      <c r="J149" s="44"/>
    </row>
    <row r="150" ht="45">
      <c r="A150" s="35" t="s">
        <v>179</v>
      </c>
      <c r="B150" s="42"/>
      <c r="C150" s="43"/>
      <c r="D150" s="43"/>
      <c r="E150" s="45" t="s">
        <v>2308</v>
      </c>
      <c r="F150" s="43"/>
      <c r="G150" s="43"/>
      <c r="H150" s="43"/>
      <c r="I150" s="43"/>
      <c r="J150" s="44"/>
    </row>
    <row r="151" ht="409.5">
      <c r="A151" s="35" t="s">
        <v>181</v>
      </c>
      <c r="B151" s="42"/>
      <c r="C151" s="43"/>
      <c r="D151" s="43"/>
      <c r="E151" s="37" t="s">
        <v>1885</v>
      </c>
      <c r="F151" s="43"/>
      <c r="G151" s="43"/>
      <c r="H151" s="43"/>
      <c r="I151" s="43"/>
      <c r="J151" s="44"/>
    </row>
    <row r="152">
      <c r="A152" s="35" t="s">
        <v>171</v>
      </c>
      <c r="B152" s="35">
        <v>36</v>
      </c>
      <c r="C152" s="36" t="s">
        <v>1902</v>
      </c>
      <c r="D152" s="35" t="s">
        <v>173</v>
      </c>
      <c r="E152" s="37" t="s">
        <v>1903</v>
      </c>
      <c r="F152" s="38" t="s">
        <v>263</v>
      </c>
      <c r="G152" s="39">
        <v>34.753999999999998</v>
      </c>
      <c r="H152" s="40">
        <v>0</v>
      </c>
      <c r="I152" s="40">
        <f>ROUND(G152*H152,P4)</f>
        <v>0</v>
      </c>
      <c r="J152" s="38" t="s">
        <v>176</v>
      </c>
      <c r="O152" s="41">
        <f>I152*0.21</f>
        <v>0</v>
      </c>
      <c r="P152">
        <v>3</v>
      </c>
    </row>
    <row r="153">
      <c r="A153" s="35" t="s">
        <v>177</v>
      </c>
      <c r="B153" s="42"/>
      <c r="C153" s="43"/>
      <c r="D153" s="43"/>
      <c r="E153" s="37" t="s">
        <v>1904</v>
      </c>
      <c r="F153" s="43"/>
      <c r="G153" s="43"/>
      <c r="H153" s="43"/>
      <c r="I153" s="43"/>
      <c r="J153" s="44"/>
    </row>
    <row r="154">
      <c r="A154" s="35" t="s">
        <v>179</v>
      </c>
      <c r="B154" s="42"/>
      <c r="C154" s="43"/>
      <c r="D154" s="43"/>
      <c r="E154" s="45" t="s">
        <v>2309</v>
      </c>
      <c r="F154" s="43"/>
      <c r="G154" s="43"/>
      <c r="H154" s="43"/>
      <c r="I154" s="43"/>
      <c r="J154" s="44"/>
    </row>
    <row r="155" ht="375">
      <c r="A155" s="35" t="s">
        <v>181</v>
      </c>
      <c r="B155" s="42"/>
      <c r="C155" s="43"/>
      <c r="D155" s="43"/>
      <c r="E155" s="37" t="s">
        <v>1906</v>
      </c>
      <c r="F155" s="43"/>
      <c r="G155" s="43"/>
      <c r="H155" s="43"/>
      <c r="I155" s="43"/>
      <c r="J155" s="44"/>
    </row>
    <row r="156">
      <c r="A156" s="35" t="s">
        <v>171</v>
      </c>
      <c r="B156" s="35">
        <v>37</v>
      </c>
      <c r="C156" s="36" t="s">
        <v>1907</v>
      </c>
      <c r="D156" s="35" t="s">
        <v>173</v>
      </c>
      <c r="E156" s="37" t="s">
        <v>1908</v>
      </c>
      <c r="F156" s="38" t="s">
        <v>241</v>
      </c>
      <c r="G156" s="39">
        <v>324.91399999999999</v>
      </c>
      <c r="H156" s="40">
        <v>0</v>
      </c>
      <c r="I156" s="40">
        <f>ROUND(G156*H156,P4)</f>
        <v>0</v>
      </c>
      <c r="J156" s="38" t="s">
        <v>176</v>
      </c>
      <c r="O156" s="41">
        <f>I156*0.21</f>
        <v>0</v>
      </c>
      <c r="P156">
        <v>3</v>
      </c>
    </row>
    <row r="157">
      <c r="A157" s="35" t="s">
        <v>177</v>
      </c>
      <c r="B157" s="42"/>
      <c r="C157" s="43"/>
      <c r="D157" s="43"/>
      <c r="E157" s="37" t="s">
        <v>2310</v>
      </c>
      <c r="F157" s="43"/>
      <c r="G157" s="43"/>
      <c r="H157" s="43"/>
      <c r="I157" s="43"/>
      <c r="J157" s="44"/>
    </row>
    <row r="158" ht="60">
      <c r="A158" s="35" t="s">
        <v>179</v>
      </c>
      <c r="B158" s="42"/>
      <c r="C158" s="43"/>
      <c r="D158" s="43"/>
      <c r="E158" s="45" t="s">
        <v>2311</v>
      </c>
      <c r="F158" s="43"/>
      <c r="G158" s="43"/>
      <c r="H158" s="43"/>
      <c r="I158" s="43"/>
      <c r="J158" s="44"/>
    </row>
    <row r="159" ht="409.5">
      <c r="A159" s="35" t="s">
        <v>181</v>
      </c>
      <c r="B159" s="42"/>
      <c r="C159" s="43"/>
      <c r="D159" s="43"/>
      <c r="E159" s="37" t="s">
        <v>1885</v>
      </c>
      <c r="F159" s="43"/>
      <c r="G159" s="43"/>
      <c r="H159" s="43"/>
      <c r="I159" s="43"/>
      <c r="J159" s="44"/>
    </row>
    <row r="160">
      <c r="A160" s="35" t="s">
        <v>171</v>
      </c>
      <c r="B160" s="35">
        <v>38</v>
      </c>
      <c r="C160" s="36" t="s">
        <v>1911</v>
      </c>
      <c r="D160" s="35" t="s">
        <v>173</v>
      </c>
      <c r="E160" s="37" t="s">
        <v>1912</v>
      </c>
      <c r="F160" s="38" t="s">
        <v>263</v>
      </c>
      <c r="G160" s="39">
        <v>48.737000000000002</v>
      </c>
      <c r="H160" s="40">
        <v>0</v>
      </c>
      <c r="I160" s="40">
        <f>ROUND(G160*H160,P4)</f>
        <v>0</v>
      </c>
      <c r="J160" s="38" t="s">
        <v>176</v>
      </c>
      <c r="O160" s="41">
        <f>I160*0.21</f>
        <v>0</v>
      </c>
      <c r="P160">
        <v>3</v>
      </c>
    </row>
    <row r="161" ht="30">
      <c r="A161" s="35" t="s">
        <v>177</v>
      </c>
      <c r="B161" s="42"/>
      <c r="C161" s="43"/>
      <c r="D161" s="43"/>
      <c r="E161" s="37" t="s">
        <v>2312</v>
      </c>
      <c r="F161" s="43"/>
      <c r="G161" s="43"/>
      <c r="H161" s="43"/>
      <c r="I161" s="43"/>
      <c r="J161" s="44"/>
    </row>
    <row r="162">
      <c r="A162" s="35" t="s">
        <v>179</v>
      </c>
      <c r="B162" s="42"/>
      <c r="C162" s="43"/>
      <c r="D162" s="43"/>
      <c r="E162" s="45" t="s">
        <v>2313</v>
      </c>
      <c r="F162" s="43"/>
      <c r="G162" s="43"/>
      <c r="H162" s="43"/>
      <c r="I162" s="43"/>
      <c r="J162" s="44"/>
    </row>
    <row r="163" ht="375">
      <c r="A163" s="35" t="s">
        <v>181</v>
      </c>
      <c r="B163" s="42"/>
      <c r="C163" s="43"/>
      <c r="D163" s="43"/>
      <c r="E163" s="37" t="s">
        <v>1906</v>
      </c>
      <c r="F163" s="43"/>
      <c r="G163" s="43"/>
      <c r="H163" s="43"/>
      <c r="I163" s="43"/>
      <c r="J163" s="44"/>
    </row>
    <row r="164">
      <c r="A164" s="35" t="s">
        <v>171</v>
      </c>
      <c r="B164" s="35">
        <v>39</v>
      </c>
      <c r="C164" s="36" t="s">
        <v>2314</v>
      </c>
      <c r="D164" s="35" t="s">
        <v>173</v>
      </c>
      <c r="E164" s="37" t="s">
        <v>2315</v>
      </c>
      <c r="F164" s="38" t="s">
        <v>241</v>
      </c>
      <c r="G164" s="39">
        <v>213.05099999999999</v>
      </c>
      <c r="H164" s="40">
        <v>0</v>
      </c>
      <c r="I164" s="40">
        <f>ROUND(G164*H164,P4)</f>
        <v>0</v>
      </c>
      <c r="J164" s="38" t="s">
        <v>176</v>
      </c>
      <c r="O164" s="41">
        <f>I164*0.21</f>
        <v>0</v>
      </c>
      <c r="P164">
        <v>3</v>
      </c>
    </row>
    <row r="165">
      <c r="A165" s="35" t="s">
        <v>177</v>
      </c>
      <c r="B165" s="42"/>
      <c r="C165" s="43"/>
      <c r="D165" s="43"/>
      <c r="E165" s="37" t="s">
        <v>2316</v>
      </c>
      <c r="F165" s="43"/>
      <c r="G165" s="43"/>
      <c r="H165" s="43"/>
      <c r="I165" s="43"/>
      <c r="J165" s="44"/>
    </row>
    <row r="166" ht="90">
      <c r="A166" s="35" t="s">
        <v>179</v>
      </c>
      <c r="B166" s="42"/>
      <c r="C166" s="43"/>
      <c r="D166" s="43"/>
      <c r="E166" s="45" t="s">
        <v>2317</v>
      </c>
      <c r="F166" s="43"/>
      <c r="G166" s="43"/>
      <c r="H166" s="43"/>
      <c r="I166" s="43"/>
      <c r="J166" s="44"/>
    </row>
    <row r="167" ht="345">
      <c r="A167" s="35" t="s">
        <v>181</v>
      </c>
      <c r="B167" s="42"/>
      <c r="C167" s="43"/>
      <c r="D167" s="43"/>
      <c r="E167" s="37" t="s">
        <v>274</v>
      </c>
      <c r="F167" s="43"/>
      <c r="G167" s="43"/>
      <c r="H167" s="43"/>
      <c r="I167" s="43"/>
      <c r="J167" s="44"/>
    </row>
    <row r="168">
      <c r="A168" s="35" t="s">
        <v>171</v>
      </c>
      <c r="B168" s="35">
        <v>40</v>
      </c>
      <c r="C168" s="36" t="s">
        <v>2090</v>
      </c>
      <c r="D168" s="35" t="s">
        <v>173</v>
      </c>
      <c r="E168" s="37" t="s">
        <v>2091</v>
      </c>
      <c r="F168" s="38" t="s">
        <v>263</v>
      </c>
      <c r="G168" s="39">
        <v>37.283999999999999</v>
      </c>
      <c r="H168" s="40">
        <v>0</v>
      </c>
      <c r="I168" s="40">
        <f>ROUND(G168*H168,P4)</f>
        <v>0</v>
      </c>
      <c r="J168" s="38" t="s">
        <v>176</v>
      </c>
      <c r="O168" s="41">
        <f>I168*0.21</f>
        <v>0</v>
      </c>
      <c r="P168">
        <v>3</v>
      </c>
    </row>
    <row r="169" ht="30">
      <c r="A169" s="35" t="s">
        <v>177</v>
      </c>
      <c r="B169" s="42"/>
      <c r="C169" s="43"/>
      <c r="D169" s="43"/>
      <c r="E169" s="37" t="s">
        <v>2318</v>
      </c>
      <c r="F169" s="43"/>
      <c r="G169" s="43"/>
      <c r="H169" s="43"/>
      <c r="I169" s="43"/>
      <c r="J169" s="44"/>
    </row>
    <row r="170">
      <c r="A170" s="35" t="s">
        <v>179</v>
      </c>
      <c r="B170" s="42"/>
      <c r="C170" s="43"/>
      <c r="D170" s="43"/>
      <c r="E170" s="45" t="s">
        <v>2319</v>
      </c>
      <c r="F170" s="43"/>
      <c r="G170" s="43"/>
      <c r="H170" s="43"/>
      <c r="I170" s="43"/>
      <c r="J170" s="44"/>
    </row>
    <row r="171" ht="375">
      <c r="A171" s="35" t="s">
        <v>181</v>
      </c>
      <c r="B171" s="42"/>
      <c r="C171" s="43"/>
      <c r="D171" s="43"/>
      <c r="E171" s="37" t="s">
        <v>1906</v>
      </c>
      <c r="F171" s="43"/>
      <c r="G171" s="43"/>
      <c r="H171" s="43"/>
      <c r="I171" s="43"/>
      <c r="J171" s="44"/>
    </row>
    <row r="172">
      <c r="A172" s="29" t="s">
        <v>168</v>
      </c>
      <c r="B172" s="30"/>
      <c r="C172" s="31" t="s">
        <v>267</v>
      </c>
      <c r="D172" s="32"/>
      <c r="E172" s="29" t="s">
        <v>268</v>
      </c>
      <c r="F172" s="32"/>
      <c r="G172" s="32"/>
      <c r="H172" s="32"/>
      <c r="I172" s="33">
        <f>SUMIFS(I173:I272,A173:A272,"P")</f>
        <v>0</v>
      </c>
      <c r="J172" s="34"/>
    </row>
    <row r="173">
      <c r="A173" s="35" t="s">
        <v>171</v>
      </c>
      <c r="B173" s="35">
        <v>41</v>
      </c>
      <c r="C173" s="36" t="s">
        <v>2094</v>
      </c>
      <c r="D173" s="35" t="s">
        <v>173</v>
      </c>
      <c r="E173" s="37" t="s">
        <v>2095</v>
      </c>
      <c r="F173" s="38" t="s">
        <v>241</v>
      </c>
      <c r="G173" s="39">
        <v>44.216000000000001</v>
      </c>
      <c r="H173" s="40">
        <v>0</v>
      </c>
      <c r="I173" s="40">
        <f>ROUND(G173*H173,P4)</f>
        <v>0</v>
      </c>
      <c r="J173" s="38" t="s">
        <v>176</v>
      </c>
      <c r="O173" s="41">
        <f>I173*0.21</f>
        <v>0</v>
      </c>
      <c r="P173">
        <v>3</v>
      </c>
    </row>
    <row r="174">
      <c r="A174" s="35" t="s">
        <v>177</v>
      </c>
      <c r="B174" s="42"/>
      <c r="C174" s="43"/>
      <c r="D174" s="43"/>
      <c r="E174" s="37" t="s">
        <v>2320</v>
      </c>
      <c r="F174" s="43"/>
      <c r="G174" s="43"/>
      <c r="H174" s="43"/>
      <c r="I174" s="43"/>
      <c r="J174" s="44"/>
    </row>
    <row r="175" ht="45">
      <c r="A175" s="35" t="s">
        <v>179</v>
      </c>
      <c r="B175" s="42"/>
      <c r="C175" s="43"/>
      <c r="D175" s="43"/>
      <c r="E175" s="45" t="s">
        <v>2321</v>
      </c>
      <c r="F175" s="43"/>
      <c r="G175" s="43"/>
      <c r="H175" s="43"/>
      <c r="I175" s="43"/>
      <c r="J175" s="44"/>
    </row>
    <row r="176" ht="409.5">
      <c r="A176" s="35" t="s">
        <v>181</v>
      </c>
      <c r="B176" s="42"/>
      <c r="C176" s="43"/>
      <c r="D176" s="43"/>
      <c r="E176" s="37" t="s">
        <v>1885</v>
      </c>
      <c r="F176" s="43"/>
      <c r="G176" s="43"/>
      <c r="H176" s="43"/>
      <c r="I176" s="43"/>
      <c r="J176" s="44"/>
    </row>
    <row r="177">
      <c r="A177" s="35" t="s">
        <v>171</v>
      </c>
      <c r="B177" s="35">
        <v>42</v>
      </c>
      <c r="C177" s="36" t="s">
        <v>2098</v>
      </c>
      <c r="D177" s="35" t="s">
        <v>173</v>
      </c>
      <c r="E177" s="37" t="s">
        <v>2099</v>
      </c>
      <c r="F177" s="38" t="s">
        <v>263</v>
      </c>
      <c r="G177" s="39">
        <v>6.6319999999999997</v>
      </c>
      <c r="H177" s="40">
        <v>0</v>
      </c>
      <c r="I177" s="40">
        <f>ROUND(G177*H177,P4)</f>
        <v>0</v>
      </c>
      <c r="J177" s="38" t="s">
        <v>176</v>
      </c>
      <c r="O177" s="41">
        <f>I177*0.21</f>
        <v>0</v>
      </c>
      <c r="P177">
        <v>3</v>
      </c>
    </row>
    <row r="178" ht="30">
      <c r="A178" s="35" t="s">
        <v>177</v>
      </c>
      <c r="B178" s="42"/>
      <c r="C178" s="43"/>
      <c r="D178" s="43"/>
      <c r="E178" s="37" t="s">
        <v>2322</v>
      </c>
      <c r="F178" s="43"/>
      <c r="G178" s="43"/>
      <c r="H178" s="43"/>
      <c r="I178" s="43"/>
      <c r="J178" s="44"/>
    </row>
    <row r="179">
      <c r="A179" s="35" t="s">
        <v>179</v>
      </c>
      <c r="B179" s="42"/>
      <c r="C179" s="43"/>
      <c r="D179" s="43"/>
      <c r="E179" s="45" t="s">
        <v>2323</v>
      </c>
      <c r="F179" s="43"/>
      <c r="G179" s="43"/>
      <c r="H179" s="43"/>
      <c r="I179" s="43"/>
      <c r="J179" s="44"/>
    </row>
    <row r="180" ht="375">
      <c r="A180" s="35" t="s">
        <v>181</v>
      </c>
      <c r="B180" s="42"/>
      <c r="C180" s="43"/>
      <c r="D180" s="43"/>
      <c r="E180" s="37" t="s">
        <v>1906</v>
      </c>
      <c r="F180" s="43"/>
      <c r="G180" s="43"/>
      <c r="H180" s="43"/>
      <c r="I180" s="43"/>
      <c r="J180" s="44"/>
    </row>
    <row r="181">
      <c r="A181" s="35" t="s">
        <v>171</v>
      </c>
      <c r="B181" s="35">
        <v>43</v>
      </c>
      <c r="C181" s="36" t="s">
        <v>2324</v>
      </c>
      <c r="D181" s="35" t="s">
        <v>173</v>
      </c>
      <c r="E181" s="37" t="s">
        <v>2325</v>
      </c>
      <c r="F181" s="38" t="s">
        <v>241</v>
      </c>
      <c r="G181" s="39">
        <v>1869.3499999999999</v>
      </c>
      <c r="H181" s="40">
        <v>0</v>
      </c>
      <c r="I181" s="40">
        <f>ROUND(G181*H181,P4)</f>
        <v>0</v>
      </c>
      <c r="J181" s="38" t="s">
        <v>176</v>
      </c>
      <c r="O181" s="41">
        <f>I181*0.21</f>
        <v>0</v>
      </c>
      <c r="P181">
        <v>3</v>
      </c>
    </row>
    <row r="182" ht="30">
      <c r="A182" s="35" t="s">
        <v>177</v>
      </c>
      <c r="B182" s="42"/>
      <c r="C182" s="43"/>
      <c r="D182" s="43"/>
      <c r="E182" s="37" t="s">
        <v>2326</v>
      </c>
      <c r="F182" s="43"/>
      <c r="G182" s="43"/>
      <c r="H182" s="43"/>
      <c r="I182" s="43"/>
      <c r="J182" s="44"/>
    </row>
    <row r="183" ht="45">
      <c r="A183" s="35" t="s">
        <v>179</v>
      </c>
      <c r="B183" s="42"/>
      <c r="C183" s="43"/>
      <c r="D183" s="43"/>
      <c r="E183" s="45" t="s">
        <v>2327</v>
      </c>
      <c r="F183" s="43"/>
      <c r="G183" s="43"/>
      <c r="H183" s="43"/>
      <c r="I183" s="43"/>
      <c r="J183" s="44"/>
    </row>
    <row r="184" ht="409.5">
      <c r="A184" s="35" t="s">
        <v>181</v>
      </c>
      <c r="B184" s="42"/>
      <c r="C184" s="43"/>
      <c r="D184" s="43"/>
      <c r="E184" s="37" t="s">
        <v>1885</v>
      </c>
      <c r="F184" s="43"/>
      <c r="G184" s="43"/>
      <c r="H184" s="43"/>
      <c r="I184" s="43"/>
      <c r="J184" s="44"/>
    </row>
    <row r="185">
      <c r="A185" s="35" t="s">
        <v>171</v>
      </c>
      <c r="B185" s="35">
        <v>44</v>
      </c>
      <c r="C185" s="36" t="s">
        <v>2328</v>
      </c>
      <c r="D185" s="35" t="s">
        <v>173</v>
      </c>
      <c r="E185" s="37" t="s">
        <v>2329</v>
      </c>
      <c r="F185" s="38" t="s">
        <v>263</v>
      </c>
      <c r="G185" s="39">
        <v>327.13600000000002</v>
      </c>
      <c r="H185" s="40">
        <v>0</v>
      </c>
      <c r="I185" s="40">
        <f>ROUND(G185*H185,P4)</f>
        <v>0</v>
      </c>
      <c r="J185" s="38" t="s">
        <v>176</v>
      </c>
      <c r="O185" s="41">
        <f>I185*0.21</f>
        <v>0</v>
      </c>
      <c r="P185">
        <v>3</v>
      </c>
    </row>
    <row r="186" ht="30">
      <c r="A186" s="35" t="s">
        <v>177</v>
      </c>
      <c r="B186" s="42"/>
      <c r="C186" s="43"/>
      <c r="D186" s="43"/>
      <c r="E186" s="37" t="s">
        <v>2330</v>
      </c>
      <c r="F186" s="43"/>
      <c r="G186" s="43"/>
      <c r="H186" s="43"/>
      <c r="I186" s="43"/>
      <c r="J186" s="44"/>
    </row>
    <row r="187">
      <c r="A187" s="35" t="s">
        <v>179</v>
      </c>
      <c r="B187" s="42"/>
      <c r="C187" s="43"/>
      <c r="D187" s="43"/>
      <c r="E187" s="45" t="s">
        <v>2331</v>
      </c>
      <c r="F187" s="43"/>
      <c r="G187" s="43"/>
      <c r="H187" s="43"/>
      <c r="I187" s="43"/>
      <c r="J187" s="44"/>
    </row>
    <row r="188" ht="375">
      <c r="A188" s="35" t="s">
        <v>181</v>
      </c>
      <c r="B188" s="42"/>
      <c r="C188" s="43"/>
      <c r="D188" s="43"/>
      <c r="E188" s="37" t="s">
        <v>1906</v>
      </c>
      <c r="F188" s="43"/>
      <c r="G188" s="43"/>
      <c r="H188" s="43"/>
      <c r="I188" s="43"/>
      <c r="J188" s="44"/>
    </row>
    <row r="189">
      <c r="A189" s="35" t="s">
        <v>171</v>
      </c>
      <c r="B189" s="35">
        <v>45</v>
      </c>
      <c r="C189" s="36" t="s">
        <v>2332</v>
      </c>
      <c r="D189" s="35" t="s">
        <v>173</v>
      </c>
      <c r="E189" s="37" t="s">
        <v>2333</v>
      </c>
      <c r="F189" s="38" t="s">
        <v>263</v>
      </c>
      <c r="G189" s="39">
        <v>88.632999999999996</v>
      </c>
      <c r="H189" s="40">
        <v>0</v>
      </c>
      <c r="I189" s="40">
        <f>ROUND(G189*H189,P4)</f>
        <v>0</v>
      </c>
      <c r="J189" s="38" t="s">
        <v>176</v>
      </c>
      <c r="O189" s="41">
        <f>I189*0.21</f>
        <v>0</v>
      </c>
      <c r="P189">
        <v>3</v>
      </c>
    </row>
    <row r="190" ht="45">
      <c r="A190" s="35" t="s">
        <v>177</v>
      </c>
      <c r="B190" s="42"/>
      <c r="C190" s="43"/>
      <c r="D190" s="43"/>
      <c r="E190" s="37" t="s">
        <v>2334</v>
      </c>
      <c r="F190" s="43"/>
      <c r="G190" s="43"/>
      <c r="H190" s="43"/>
      <c r="I190" s="43"/>
      <c r="J190" s="44"/>
    </row>
    <row r="191">
      <c r="A191" s="35" t="s">
        <v>179</v>
      </c>
      <c r="B191" s="42"/>
      <c r="C191" s="43"/>
      <c r="D191" s="43"/>
      <c r="E191" s="45" t="s">
        <v>2335</v>
      </c>
      <c r="F191" s="43"/>
      <c r="G191" s="43"/>
      <c r="H191" s="43"/>
      <c r="I191" s="43"/>
      <c r="J191" s="44"/>
    </row>
    <row r="192" ht="375">
      <c r="A192" s="35" t="s">
        <v>181</v>
      </c>
      <c r="B192" s="42"/>
      <c r="C192" s="43"/>
      <c r="D192" s="43"/>
      <c r="E192" s="50" t="s">
        <v>2114</v>
      </c>
      <c r="F192" s="43"/>
      <c r="G192" s="43"/>
      <c r="H192" s="43"/>
      <c r="I192" s="43"/>
      <c r="J192" s="44"/>
    </row>
    <row r="193">
      <c r="A193" s="35" t="s">
        <v>171</v>
      </c>
      <c r="B193" s="35">
        <v>46</v>
      </c>
      <c r="C193" s="36" t="s">
        <v>2115</v>
      </c>
      <c r="D193" s="35" t="s">
        <v>173</v>
      </c>
      <c r="E193" s="37" t="s">
        <v>2116</v>
      </c>
      <c r="F193" s="38" t="s">
        <v>322</v>
      </c>
      <c r="G193" s="39">
        <v>19.149999999999999</v>
      </c>
      <c r="H193" s="40">
        <v>0</v>
      </c>
      <c r="I193" s="40">
        <f>ROUND(G193*H193,P4)</f>
        <v>0</v>
      </c>
      <c r="J193" s="38" t="s">
        <v>176</v>
      </c>
      <c r="O193" s="41">
        <f>I193*0.21</f>
        <v>0</v>
      </c>
      <c r="P193">
        <v>3</v>
      </c>
    </row>
    <row r="194" ht="30">
      <c r="A194" s="35" t="s">
        <v>177</v>
      </c>
      <c r="B194" s="42"/>
      <c r="C194" s="43"/>
      <c r="D194" s="43"/>
      <c r="E194" s="37" t="s">
        <v>2336</v>
      </c>
      <c r="F194" s="43"/>
      <c r="G194" s="43"/>
      <c r="H194" s="43"/>
      <c r="I194" s="43"/>
      <c r="J194" s="44"/>
    </row>
    <row r="195" ht="45">
      <c r="A195" s="35" t="s">
        <v>179</v>
      </c>
      <c r="B195" s="42"/>
      <c r="C195" s="43"/>
      <c r="D195" s="43"/>
      <c r="E195" s="45" t="s">
        <v>2337</v>
      </c>
      <c r="F195" s="43"/>
      <c r="G195" s="43"/>
      <c r="H195" s="43"/>
      <c r="I195" s="43"/>
      <c r="J195" s="44"/>
    </row>
    <row r="196" ht="105">
      <c r="A196" s="35" t="s">
        <v>181</v>
      </c>
      <c r="B196" s="42"/>
      <c r="C196" s="43"/>
      <c r="D196" s="43"/>
      <c r="E196" s="37" t="s">
        <v>2119</v>
      </c>
      <c r="F196" s="43"/>
      <c r="G196" s="43"/>
      <c r="H196" s="43"/>
      <c r="I196" s="43"/>
      <c r="J196" s="44"/>
    </row>
    <row r="197">
      <c r="A197" s="35" t="s">
        <v>171</v>
      </c>
      <c r="B197" s="35">
        <v>47</v>
      </c>
      <c r="C197" s="36" t="s">
        <v>2338</v>
      </c>
      <c r="D197" s="35" t="s">
        <v>173</v>
      </c>
      <c r="E197" s="37" t="s">
        <v>2339</v>
      </c>
      <c r="F197" s="38" t="s">
        <v>229</v>
      </c>
      <c r="G197" s="39">
        <v>2</v>
      </c>
      <c r="H197" s="40">
        <v>0</v>
      </c>
      <c r="I197" s="40">
        <f>ROUND(G197*H197,P4)</f>
        <v>0</v>
      </c>
      <c r="J197" s="38" t="s">
        <v>176</v>
      </c>
      <c r="O197" s="41">
        <f>I197*0.21</f>
        <v>0</v>
      </c>
      <c r="P197">
        <v>3</v>
      </c>
    </row>
    <row r="198">
      <c r="A198" s="35" t="s">
        <v>177</v>
      </c>
      <c r="B198" s="42"/>
      <c r="C198" s="43"/>
      <c r="D198" s="43"/>
      <c r="E198" s="37" t="s">
        <v>2340</v>
      </c>
      <c r="F198" s="43"/>
      <c r="G198" s="43"/>
      <c r="H198" s="43"/>
      <c r="I198" s="43"/>
      <c r="J198" s="44"/>
    </row>
    <row r="199">
      <c r="A199" s="35" t="s">
        <v>179</v>
      </c>
      <c r="B199" s="42"/>
      <c r="C199" s="43"/>
      <c r="D199" s="43"/>
      <c r="E199" s="45" t="s">
        <v>231</v>
      </c>
      <c r="F199" s="43"/>
      <c r="G199" s="43"/>
      <c r="H199" s="43"/>
      <c r="I199" s="43"/>
      <c r="J199" s="44"/>
    </row>
    <row r="200" ht="345">
      <c r="A200" s="35" t="s">
        <v>181</v>
      </c>
      <c r="B200" s="42"/>
      <c r="C200" s="43"/>
      <c r="D200" s="43"/>
      <c r="E200" s="37" t="s">
        <v>2341</v>
      </c>
      <c r="F200" s="43"/>
      <c r="G200" s="43"/>
      <c r="H200" s="43"/>
      <c r="I200" s="43"/>
      <c r="J200" s="44"/>
    </row>
    <row r="201">
      <c r="A201" s="35" t="s">
        <v>171</v>
      </c>
      <c r="B201" s="35">
        <v>48</v>
      </c>
      <c r="C201" s="36" t="s">
        <v>2342</v>
      </c>
      <c r="D201" s="35" t="s">
        <v>173</v>
      </c>
      <c r="E201" s="37" t="s">
        <v>2343</v>
      </c>
      <c r="F201" s="38" t="s">
        <v>229</v>
      </c>
      <c r="G201" s="39">
        <v>2</v>
      </c>
      <c r="H201" s="40">
        <v>0</v>
      </c>
      <c r="I201" s="40">
        <f>ROUND(G201*H201,P4)</f>
        <v>0</v>
      </c>
      <c r="J201" s="38" t="s">
        <v>176</v>
      </c>
      <c r="O201" s="41">
        <f>I201*0.21</f>
        <v>0</v>
      </c>
      <c r="P201">
        <v>3</v>
      </c>
    </row>
    <row r="202" ht="30">
      <c r="A202" s="35" t="s">
        <v>177</v>
      </c>
      <c r="B202" s="42"/>
      <c r="C202" s="43"/>
      <c r="D202" s="43"/>
      <c r="E202" s="37" t="s">
        <v>2344</v>
      </c>
      <c r="F202" s="43"/>
      <c r="G202" s="43"/>
      <c r="H202" s="43"/>
      <c r="I202" s="43"/>
      <c r="J202" s="44"/>
    </row>
    <row r="203">
      <c r="A203" s="35" t="s">
        <v>179</v>
      </c>
      <c r="B203" s="42"/>
      <c r="C203" s="43"/>
      <c r="D203" s="43"/>
      <c r="E203" s="45" t="s">
        <v>231</v>
      </c>
      <c r="F203" s="43"/>
      <c r="G203" s="43"/>
      <c r="H203" s="43"/>
      <c r="I203" s="43"/>
      <c r="J203" s="44"/>
    </row>
    <row r="204" ht="345">
      <c r="A204" s="35" t="s">
        <v>181</v>
      </c>
      <c r="B204" s="42"/>
      <c r="C204" s="43"/>
      <c r="D204" s="43"/>
      <c r="E204" s="37" t="s">
        <v>2341</v>
      </c>
      <c r="F204" s="43"/>
      <c r="G204" s="43"/>
      <c r="H204" s="43"/>
      <c r="I204" s="43"/>
      <c r="J204" s="44"/>
    </row>
    <row r="205">
      <c r="A205" s="35" t="s">
        <v>171</v>
      </c>
      <c r="B205" s="35">
        <v>49</v>
      </c>
      <c r="C205" s="36" t="s">
        <v>2345</v>
      </c>
      <c r="D205" s="35" t="s">
        <v>237</v>
      </c>
      <c r="E205" s="37" t="s">
        <v>2346</v>
      </c>
      <c r="F205" s="38" t="s">
        <v>229</v>
      </c>
      <c r="G205" s="39">
        <v>2</v>
      </c>
      <c r="H205" s="40">
        <v>0</v>
      </c>
      <c r="I205" s="40">
        <f>ROUND(G205*H205,P4)</f>
        <v>0</v>
      </c>
      <c r="J205" s="38" t="s">
        <v>176</v>
      </c>
      <c r="O205" s="41">
        <f>I205*0.21</f>
        <v>0</v>
      </c>
      <c r="P205">
        <v>3</v>
      </c>
    </row>
    <row r="206">
      <c r="A206" s="35" t="s">
        <v>177</v>
      </c>
      <c r="B206" s="42"/>
      <c r="C206" s="43"/>
      <c r="D206" s="43"/>
      <c r="E206" s="37" t="s">
        <v>2347</v>
      </c>
      <c r="F206" s="43"/>
      <c r="G206" s="43"/>
      <c r="H206" s="43"/>
      <c r="I206" s="43"/>
      <c r="J206" s="44"/>
    </row>
    <row r="207">
      <c r="A207" s="35" t="s">
        <v>179</v>
      </c>
      <c r="B207" s="42"/>
      <c r="C207" s="43"/>
      <c r="D207" s="43"/>
      <c r="E207" s="45" t="s">
        <v>231</v>
      </c>
      <c r="F207" s="43"/>
      <c r="G207" s="43"/>
      <c r="H207" s="43"/>
      <c r="I207" s="43"/>
      <c r="J207" s="44"/>
    </row>
    <row r="208" ht="345">
      <c r="A208" s="35" t="s">
        <v>181</v>
      </c>
      <c r="B208" s="42"/>
      <c r="C208" s="43"/>
      <c r="D208" s="43"/>
      <c r="E208" s="37" t="s">
        <v>2341</v>
      </c>
      <c r="F208" s="43"/>
      <c r="G208" s="43"/>
      <c r="H208" s="43"/>
      <c r="I208" s="43"/>
      <c r="J208" s="44"/>
    </row>
    <row r="209">
      <c r="A209" s="35" t="s">
        <v>171</v>
      </c>
      <c r="B209" s="35">
        <v>50</v>
      </c>
      <c r="C209" s="36" t="s">
        <v>2345</v>
      </c>
      <c r="D209" s="35" t="s">
        <v>259</v>
      </c>
      <c r="E209" s="37" t="s">
        <v>2346</v>
      </c>
      <c r="F209" s="38" t="s">
        <v>229</v>
      </c>
      <c r="G209" s="39">
        <v>2</v>
      </c>
      <c r="H209" s="40">
        <v>0</v>
      </c>
      <c r="I209" s="40">
        <f>ROUND(G209*H209,P4)</f>
        <v>0</v>
      </c>
      <c r="J209" s="38" t="s">
        <v>176</v>
      </c>
      <c r="O209" s="41">
        <f>I209*0.21</f>
        <v>0</v>
      </c>
      <c r="P209">
        <v>3</v>
      </c>
    </row>
    <row r="210">
      <c r="A210" s="35" t="s">
        <v>177</v>
      </c>
      <c r="B210" s="42"/>
      <c r="C210" s="43"/>
      <c r="D210" s="43"/>
      <c r="E210" s="37" t="s">
        <v>2348</v>
      </c>
      <c r="F210" s="43"/>
      <c r="G210" s="43"/>
      <c r="H210" s="43"/>
      <c r="I210" s="43"/>
      <c r="J210" s="44"/>
    </row>
    <row r="211">
      <c r="A211" s="35" t="s">
        <v>179</v>
      </c>
      <c r="B211" s="42"/>
      <c r="C211" s="43"/>
      <c r="D211" s="43"/>
      <c r="E211" s="45" t="s">
        <v>231</v>
      </c>
      <c r="F211" s="43"/>
      <c r="G211" s="43"/>
      <c r="H211" s="43"/>
      <c r="I211" s="43"/>
      <c r="J211" s="44"/>
    </row>
    <row r="212" ht="345">
      <c r="A212" s="35" t="s">
        <v>181</v>
      </c>
      <c r="B212" s="42"/>
      <c r="C212" s="43"/>
      <c r="D212" s="43"/>
      <c r="E212" s="37" t="s">
        <v>2341</v>
      </c>
      <c r="F212" s="43"/>
      <c r="G212" s="43"/>
      <c r="H212" s="43"/>
      <c r="I212" s="43"/>
      <c r="J212" s="44"/>
    </row>
    <row r="213">
      <c r="A213" s="35" t="s">
        <v>171</v>
      </c>
      <c r="B213" s="35">
        <v>51</v>
      </c>
      <c r="C213" s="36" t="s">
        <v>2349</v>
      </c>
      <c r="D213" s="35" t="s">
        <v>237</v>
      </c>
      <c r="E213" s="37" t="s">
        <v>2350</v>
      </c>
      <c r="F213" s="38" t="s">
        <v>229</v>
      </c>
      <c r="G213" s="39">
        <v>2</v>
      </c>
      <c r="H213" s="40">
        <v>0</v>
      </c>
      <c r="I213" s="40">
        <f>ROUND(G213*H213,P4)</f>
        <v>0</v>
      </c>
      <c r="J213" s="38" t="s">
        <v>176</v>
      </c>
      <c r="O213" s="41">
        <f>I213*0.21</f>
        <v>0</v>
      </c>
      <c r="P213">
        <v>3</v>
      </c>
    </row>
    <row r="214" ht="30">
      <c r="A214" s="35" t="s">
        <v>177</v>
      </c>
      <c r="B214" s="42"/>
      <c r="C214" s="43"/>
      <c r="D214" s="43"/>
      <c r="E214" s="37" t="s">
        <v>2351</v>
      </c>
      <c r="F214" s="43"/>
      <c r="G214" s="43"/>
      <c r="H214" s="43"/>
      <c r="I214" s="43"/>
      <c r="J214" s="44"/>
    </row>
    <row r="215">
      <c r="A215" s="35" t="s">
        <v>179</v>
      </c>
      <c r="B215" s="42"/>
      <c r="C215" s="43"/>
      <c r="D215" s="43"/>
      <c r="E215" s="45" t="s">
        <v>231</v>
      </c>
      <c r="F215" s="43"/>
      <c r="G215" s="43"/>
      <c r="H215" s="43"/>
      <c r="I215" s="43"/>
      <c r="J215" s="44"/>
    </row>
    <row r="216" ht="345">
      <c r="A216" s="35" t="s">
        <v>181</v>
      </c>
      <c r="B216" s="42"/>
      <c r="C216" s="43"/>
      <c r="D216" s="43"/>
      <c r="E216" s="37" t="s">
        <v>2341</v>
      </c>
      <c r="F216" s="43"/>
      <c r="G216" s="43"/>
      <c r="H216" s="43"/>
      <c r="I216" s="43"/>
      <c r="J216" s="44"/>
    </row>
    <row r="217">
      <c r="A217" s="35" t="s">
        <v>171</v>
      </c>
      <c r="B217" s="35">
        <v>52</v>
      </c>
      <c r="C217" s="36" t="s">
        <v>2349</v>
      </c>
      <c r="D217" s="35" t="s">
        <v>259</v>
      </c>
      <c r="E217" s="37" t="s">
        <v>2350</v>
      </c>
      <c r="F217" s="38" t="s">
        <v>229</v>
      </c>
      <c r="G217" s="39">
        <v>2</v>
      </c>
      <c r="H217" s="40">
        <v>0</v>
      </c>
      <c r="I217" s="40">
        <f>ROUND(G217*H217,P4)</f>
        <v>0</v>
      </c>
      <c r="J217" s="38" t="s">
        <v>176</v>
      </c>
      <c r="O217" s="41">
        <f>I217*0.21</f>
        <v>0</v>
      </c>
      <c r="P217">
        <v>3</v>
      </c>
    </row>
    <row r="218" ht="30">
      <c r="A218" s="35" t="s">
        <v>177</v>
      </c>
      <c r="B218" s="42"/>
      <c r="C218" s="43"/>
      <c r="D218" s="43"/>
      <c r="E218" s="37" t="s">
        <v>2352</v>
      </c>
      <c r="F218" s="43"/>
      <c r="G218" s="43"/>
      <c r="H218" s="43"/>
      <c r="I218" s="43"/>
      <c r="J218" s="44"/>
    </row>
    <row r="219">
      <c r="A219" s="35" t="s">
        <v>179</v>
      </c>
      <c r="B219" s="42"/>
      <c r="C219" s="43"/>
      <c r="D219" s="43"/>
      <c r="E219" s="45" t="s">
        <v>231</v>
      </c>
      <c r="F219" s="43"/>
      <c r="G219" s="43"/>
      <c r="H219" s="43"/>
      <c r="I219" s="43"/>
      <c r="J219" s="44"/>
    </row>
    <row r="220" ht="345">
      <c r="A220" s="35" t="s">
        <v>181</v>
      </c>
      <c r="B220" s="42"/>
      <c r="C220" s="43"/>
      <c r="D220" s="43"/>
      <c r="E220" s="37" t="s">
        <v>2341</v>
      </c>
      <c r="F220" s="43"/>
      <c r="G220" s="43"/>
      <c r="H220" s="43"/>
      <c r="I220" s="43"/>
      <c r="J220" s="44"/>
    </row>
    <row r="221">
      <c r="A221" s="35" t="s">
        <v>171</v>
      </c>
      <c r="B221" s="35">
        <v>53</v>
      </c>
      <c r="C221" s="36" t="s">
        <v>2349</v>
      </c>
      <c r="D221" s="35" t="s">
        <v>455</v>
      </c>
      <c r="E221" s="37" t="s">
        <v>2350</v>
      </c>
      <c r="F221" s="38" t="s">
        <v>229</v>
      </c>
      <c r="G221" s="39">
        <v>1</v>
      </c>
      <c r="H221" s="40">
        <v>0</v>
      </c>
      <c r="I221" s="40">
        <f>ROUND(G221*H221,P4)</f>
        <v>0</v>
      </c>
      <c r="J221" s="38" t="s">
        <v>176</v>
      </c>
      <c r="O221" s="41">
        <f>I221*0.21</f>
        <v>0</v>
      </c>
      <c r="P221">
        <v>3</v>
      </c>
    </row>
    <row r="222">
      <c r="A222" s="35" t="s">
        <v>177</v>
      </c>
      <c r="B222" s="42"/>
      <c r="C222" s="43"/>
      <c r="D222" s="43"/>
      <c r="E222" s="37" t="s">
        <v>2353</v>
      </c>
      <c r="F222" s="43"/>
      <c r="G222" s="43"/>
      <c r="H222" s="43"/>
      <c r="I222" s="43"/>
      <c r="J222" s="44"/>
    </row>
    <row r="223">
      <c r="A223" s="35" t="s">
        <v>179</v>
      </c>
      <c r="B223" s="42"/>
      <c r="C223" s="43"/>
      <c r="D223" s="43"/>
      <c r="E223" s="45" t="s">
        <v>180</v>
      </c>
      <c r="F223" s="43"/>
      <c r="G223" s="43"/>
      <c r="H223" s="43"/>
      <c r="I223" s="43"/>
      <c r="J223" s="44"/>
    </row>
    <row r="224" ht="345">
      <c r="A224" s="35" t="s">
        <v>181</v>
      </c>
      <c r="B224" s="42"/>
      <c r="C224" s="43"/>
      <c r="D224" s="43"/>
      <c r="E224" s="37" t="s">
        <v>2341</v>
      </c>
      <c r="F224" s="43"/>
      <c r="G224" s="43"/>
      <c r="H224" s="43"/>
      <c r="I224" s="43"/>
      <c r="J224" s="44"/>
    </row>
    <row r="225">
      <c r="A225" s="35" t="s">
        <v>171</v>
      </c>
      <c r="B225" s="35">
        <v>54</v>
      </c>
      <c r="C225" s="36" t="s">
        <v>2354</v>
      </c>
      <c r="D225" s="35" t="s">
        <v>173</v>
      </c>
      <c r="E225" s="37" t="s">
        <v>2355</v>
      </c>
      <c r="F225" s="38" t="s">
        <v>229</v>
      </c>
      <c r="G225" s="39">
        <v>1</v>
      </c>
      <c r="H225" s="40">
        <v>0</v>
      </c>
      <c r="I225" s="40">
        <f>ROUND(G225*H225,P4)</f>
        <v>0</v>
      </c>
      <c r="J225" s="38" t="s">
        <v>176</v>
      </c>
      <c r="O225" s="41">
        <f>I225*0.21</f>
        <v>0</v>
      </c>
      <c r="P225">
        <v>3</v>
      </c>
    </row>
    <row r="226">
      <c r="A226" s="35" t="s">
        <v>177</v>
      </c>
      <c r="B226" s="42"/>
      <c r="C226" s="43"/>
      <c r="D226" s="43"/>
      <c r="E226" s="37" t="s">
        <v>2356</v>
      </c>
      <c r="F226" s="43"/>
      <c r="G226" s="43"/>
      <c r="H226" s="43"/>
      <c r="I226" s="43"/>
      <c r="J226" s="44"/>
    </row>
    <row r="227">
      <c r="A227" s="35" t="s">
        <v>179</v>
      </c>
      <c r="B227" s="42"/>
      <c r="C227" s="43"/>
      <c r="D227" s="43"/>
      <c r="E227" s="45" t="s">
        <v>180</v>
      </c>
      <c r="F227" s="43"/>
      <c r="G227" s="43"/>
      <c r="H227" s="43"/>
      <c r="I227" s="43"/>
      <c r="J227" s="44"/>
    </row>
    <row r="228" ht="345">
      <c r="A228" s="35" t="s">
        <v>181</v>
      </c>
      <c r="B228" s="42"/>
      <c r="C228" s="43"/>
      <c r="D228" s="43"/>
      <c r="E228" s="37" t="s">
        <v>2341</v>
      </c>
      <c r="F228" s="43"/>
      <c r="G228" s="43"/>
      <c r="H228" s="43"/>
      <c r="I228" s="43"/>
      <c r="J228" s="44"/>
    </row>
    <row r="229">
      <c r="A229" s="35" t="s">
        <v>171</v>
      </c>
      <c r="B229" s="35">
        <v>55</v>
      </c>
      <c r="C229" s="36" t="s">
        <v>1919</v>
      </c>
      <c r="D229" s="35" t="s">
        <v>173</v>
      </c>
      <c r="E229" s="37" t="s">
        <v>1920</v>
      </c>
      <c r="F229" s="38" t="s">
        <v>241</v>
      </c>
      <c r="G229" s="39">
        <v>7.4930000000000003</v>
      </c>
      <c r="H229" s="40">
        <v>0</v>
      </c>
      <c r="I229" s="40">
        <f>ROUND(G229*H229,P4)</f>
        <v>0</v>
      </c>
      <c r="J229" s="38" t="s">
        <v>176</v>
      </c>
      <c r="O229" s="41">
        <f>I229*0.21</f>
        <v>0</v>
      </c>
      <c r="P229">
        <v>3</v>
      </c>
    </row>
    <row r="230" ht="30">
      <c r="A230" s="35" t="s">
        <v>177</v>
      </c>
      <c r="B230" s="42"/>
      <c r="C230" s="43"/>
      <c r="D230" s="43"/>
      <c r="E230" s="37" t="s">
        <v>1921</v>
      </c>
      <c r="F230" s="43"/>
      <c r="G230" s="43"/>
      <c r="H230" s="43"/>
      <c r="I230" s="43"/>
      <c r="J230" s="44"/>
    </row>
    <row r="231" ht="45">
      <c r="A231" s="35" t="s">
        <v>179</v>
      </c>
      <c r="B231" s="42"/>
      <c r="C231" s="43"/>
      <c r="D231" s="43"/>
      <c r="E231" s="45" t="s">
        <v>2357</v>
      </c>
      <c r="F231" s="43"/>
      <c r="G231" s="43"/>
      <c r="H231" s="43"/>
      <c r="I231" s="43"/>
      <c r="J231" s="44"/>
    </row>
    <row r="232" ht="345">
      <c r="A232" s="35" t="s">
        <v>181</v>
      </c>
      <c r="B232" s="42"/>
      <c r="C232" s="43"/>
      <c r="D232" s="43"/>
      <c r="E232" s="37" t="s">
        <v>274</v>
      </c>
      <c r="F232" s="43"/>
      <c r="G232" s="43"/>
      <c r="H232" s="43"/>
      <c r="I232" s="43"/>
      <c r="J232" s="44"/>
    </row>
    <row r="233">
      <c r="A233" s="35" t="s">
        <v>171</v>
      </c>
      <c r="B233" s="35">
        <v>56</v>
      </c>
      <c r="C233" s="36" t="s">
        <v>1923</v>
      </c>
      <c r="D233" s="35" t="s">
        <v>173</v>
      </c>
      <c r="E233" s="37" t="s">
        <v>1924</v>
      </c>
      <c r="F233" s="38" t="s">
        <v>241</v>
      </c>
      <c r="G233" s="39">
        <v>5.4829999999999997</v>
      </c>
      <c r="H233" s="40">
        <v>0</v>
      </c>
      <c r="I233" s="40">
        <f>ROUND(G233*H233,P4)</f>
        <v>0</v>
      </c>
      <c r="J233" s="38" t="s">
        <v>176</v>
      </c>
      <c r="O233" s="41">
        <f>I233*0.21</f>
        <v>0</v>
      </c>
      <c r="P233">
        <v>3</v>
      </c>
    </row>
    <row r="234">
      <c r="A234" s="35" t="s">
        <v>177</v>
      </c>
      <c r="B234" s="42"/>
      <c r="C234" s="43"/>
      <c r="D234" s="43"/>
      <c r="E234" s="37" t="s">
        <v>1925</v>
      </c>
      <c r="F234" s="43"/>
      <c r="G234" s="43"/>
      <c r="H234" s="43"/>
      <c r="I234" s="43"/>
      <c r="J234" s="44"/>
    </row>
    <row r="235" ht="45">
      <c r="A235" s="35" t="s">
        <v>179</v>
      </c>
      <c r="B235" s="42"/>
      <c r="C235" s="43"/>
      <c r="D235" s="43"/>
      <c r="E235" s="45" t="s">
        <v>2358</v>
      </c>
      <c r="F235" s="43"/>
      <c r="G235" s="43"/>
      <c r="H235" s="43"/>
      <c r="I235" s="43"/>
      <c r="J235" s="44"/>
    </row>
    <row r="236" ht="409.5">
      <c r="A236" s="35" t="s">
        <v>181</v>
      </c>
      <c r="B236" s="42"/>
      <c r="C236" s="43"/>
      <c r="D236" s="43"/>
      <c r="E236" s="37" t="s">
        <v>279</v>
      </c>
      <c r="F236" s="43"/>
      <c r="G236" s="43"/>
      <c r="H236" s="43"/>
      <c r="I236" s="43"/>
      <c r="J236" s="44"/>
    </row>
    <row r="237">
      <c r="A237" s="35" t="s">
        <v>171</v>
      </c>
      <c r="B237" s="35">
        <v>57</v>
      </c>
      <c r="C237" s="36" t="s">
        <v>275</v>
      </c>
      <c r="D237" s="35" t="s">
        <v>173</v>
      </c>
      <c r="E237" s="37" t="s">
        <v>276</v>
      </c>
      <c r="F237" s="38" t="s">
        <v>241</v>
      </c>
      <c r="G237" s="39">
        <v>62.795000000000002</v>
      </c>
      <c r="H237" s="40">
        <v>0</v>
      </c>
      <c r="I237" s="40">
        <f>ROUND(G237*H237,P4)</f>
        <v>0</v>
      </c>
      <c r="J237" s="38" t="s">
        <v>176</v>
      </c>
      <c r="O237" s="41">
        <f>I237*0.21</f>
        <v>0</v>
      </c>
      <c r="P237">
        <v>3</v>
      </c>
    </row>
    <row r="238" ht="30">
      <c r="A238" s="35" t="s">
        <v>177</v>
      </c>
      <c r="B238" s="42"/>
      <c r="C238" s="43"/>
      <c r="D238" s="43"/>
      <c r="E238" s="37" t="s">
        <v>2359</v>
      </c>
      <c r="F238" s="43"/>
      <c r="G238" s="43"/>
      <c r="H238" s="43"/>
      <c r="I238" s="43"/>
      <c r="J238" s="44"/>
    </row>
    <row r="239" ht="75">
      <c r="A239" s="35" t="s">
        <v>179</v>
      </c>
      <c r="B239" s="42"/>
      <c r="C239" s="43"/>
      <c r="D239" s="43"/>
      <c r="E239" s="45" t="s">
        <v>2360</v>
      </c>
      <c r="F239" s="43"/>
      <c r="G239" s="43"/>
      <c r="H239" s="43"/>
      <c r="I239" s="43"/>
      <c r="J239" s="44"/>
    </row>
    <row r="240" ht="409.5">
      <c r="A240" s="35" t="s">
        <v>181</v>
      </c>
      <c r="B240" s="42"/>
      <c r="C240" s="43"/>
      <c r="D240" s="43"/>
      <c r="E240" s="37" t="s">
        <v>279</v>
      </c>
      <c r="F240" s="43"/>
      <c r="G240" s="43"/>
      <c r="H240" s="43"/>
      <c r="I240" s="43"/>
      <c r="J240" s="44"/>
    </row>
    <row r="241">
      <c r="A241" s="35" t="s">
        <v>171</v>
      </c>
      <c r="B241" s="35">
        <v>58</v>
      </c>
      <c r="C241" s="36" t="s">
        <v>1929</v>
      </c>
      <c r="D241" s="35" t="s">
        <v>173</v>
      </c>
      <c r="E241" s="37" t="s">
        <v>1930</v>
      </c>
      <c r="F241" s="38" t="s">
        <v>241</v>
      </c>
      <c r="G241" s="39">
        <v>38.543999999999997</v>
      </c>
      <c r="H241" s="40">
        <v>0</v>
      </c>
      <c r="I241" s="40">
        <f>ROUND(G241*H241,P4)</f>
        <v>0</v>
      </c>
      <c r="J241" s="38" t="s">
        <v>176</v>
      </c>
      <c r="O241" s="41">
        <f>I241*0.21</f>
        <v>0</v>
      </c>
      <c r="P241">
        <v>3</v>
      </c>
    </row>
    <row r="242" ht="30">
      <c r="A242" s="35" t="s">
        <v>177</v>
      </c>
      <c r="B242" s="42"/>
      <c r="C242" s="43"/>
      <c r="D242" s="43"/>
      <c r="E242" s="37" t="s">
        <v>1931</v>
      </c>
      <c r="F242" s="43"/>
      <c r="G242" s="43"/>
      <c r="H242" s="43"/>
      <c r="I242" s="43"/>
      <c r="J242" s="44"/>
    </row>
    <row r="243" ht="75">
      <c r="A243" s="35" t="s">
        <v>179</v>
      </c>
      <c r="B243" s="42"/>
      <c r="C243" s="43"/>
      <c r="D243" s="43"/>
      <c r="E243" s="45" t="s">
        <v>2361</v>
      </c>
      <c r="F243" s="43"/>
      <c r="G243" s="43"/>
      <c r="H243" s="43"/>
      <c r="I243" s="43"/>
      <c r="J243" s="44"/>
    </row>
    <row r="244" ht="409.5">
      <c r="A244" s="35" t="s">
        <v>181</v>
      </c>
      <c r="B244" s="42"/>
      <c r="C244" s="43"/>
      <c r="D244" s="43"/>
      <c r="E244" s="37" t="s">
        <v>279</v>
      </c>
      <c r="F244" s="43"/>
      <c r="G244" s="43"/>
      <c r="H244" s="43"/>
      <c r="I244" s="43"/>
      <c r="J244" s="44"/>
    </row>
    <row r="245">
      <c r="A245" s="35" t="s">
        <v>171</v>
      </c>
      <c r="B245" s="35">
        <v>59</v>
      </c>
      <c r="C245" s="36" t="s">
        <v>2128</v>
      </c>
      <c r="D245" s="35" t="s">
        <v>173</v>
      </c>
      <c r="E245" s="37" t="s">
        <v>2129</v>
      </c>
      <c r="F245" s="38" t="s">
        <v>241</v>
      </c>
      <c r="G245" s="39">
        <v>84.054000000000002</v>
      </c>
      <c r="H245" s="40">
        <v>0</v>
      </c>
      <c r="I245" s="40">
        <f>ROUND(G245*H245,P4)</f>
        <v>0</v>
      </c>
      <c r="J245" s="38" t="s">
        <v>176</v>
      </c>
      <c r="O245" s="41">
        <f>I245*0.21</f>
        <v>0</v>
      </c>
      <c r="P245">
        <v>3</v>
      </c>
    </row>
    <row r="246" ht="45">
      <c r="A246" s="35" t="s">
        <v>177</v>
      </c>
      <c r="B246" s="42"/>
      <c r="C246" s="43"/>
      <c r="D246" s="43"/>
      <c r="E246" s="37" t="s">
        <v>2362</v>
      </c>
      <c r="F246" s="43"/>
      <c r="G246" s="43"/>
      <c r="H246" s="43"/>
      <c r="I246" s="43"/>
      <c r="J246" s="44"/>
    </row>
    <row r="247" ht="60">
      <c r="A247" s="35" t="s">
        <v>179</v>
      </c>
      <c r="B247" s="42"/>
      <c r="C247" s="43"/>
      <c r="D247" s="43"/>
      <c r="E247" s="45" t="s">
        <v>2363</v>
      </c>
      <c r="F247" s="43"/>
      <c r="G247" s="43"/>
      <c r="H247" s="43"/>
      <c r="I247" s="43"/>
      <c r="J247" s="44"/>
    </row>
    <row r="248" ht="409.5">
      <c r="A248" s="35" t="s">
        <v>181</v>
      </c>
      <c r="B248" s="42"/>
      <c r="C248" s="43"/>
      <c r="D248" s="43"/>
      <c r="E248" s="37" t="s">
        <v>1939</v>
      </c>
      <c r="F248" s="43"/>
      <c r="G248" s="43"/>
      <c r="H248" s="43"/>
      <c r="I248" s="43"/>
      <c r="J248" s="44"/>
    </row>
    <row r="249">
      <c r="A249" s="35" t="s">
        <v>171</v>
      </c>
      <c r="B249" s="35">
        <v>60</v>
      </c>
      <c r="C249" s="36" t="s">
        <v>606</v>
      </c>
      <c r="D249" s="35" t="s">
        <v>173</v>
      </c>
      <c r="E249" s="37" t="s">
        <v>607</v>
      </c>
      <c r="F249" s="38" t="s">
        <v>241</v>
      </c>
      <c r="G249" s="39">
        <v>23.986999999999998</v>
      </c>
      <c r="H249" s="40">
        <v>0</v>
      </c>
      <c r="I249" s="40">
        <f>ROUND(G249*H249,P4)</f>
        <v>0</v>
      </c>
      <c r="J249" s="38" t="s">
        <v>176</v>
      </c>
      <c r="O249" s="41">
        <f>I249*0.21</f>
        <v>0</v>
      </c>
      <c r="P249">
        <v>3</v>
      </c>
    </row>
    <row r="250" ht="30">
      <c r="A250" s="35" t="s">
        <v>177</v>
      </c>
      <c r="B250" s="42"/>
      <c r="C250" s="43"/>
      <c r="D250" s="43"/>
      <c r="E250" s="37" t="s">
        <v>2364</v>
      </c>
      <c r="F250" s="43"/>
      <c r="G250" s="43"/>
      <c r="H250" s="43"/>
      <c r="I250" s="43"/>
      <c r="J250" s="44"/>
    </row>
    <row r="251">
      <c r="A251" s="35" t="s">
        <v>179</v>
      </c>
      <c r="B251" s="42"/>
      <c r="C251" s="43"/>
      <c r="D251" s="43"/>
      <c r="E251" s="45" t="s">
        <v>2365</v>
      </c>
      <c r="F251" s="43"/>
      <c r="G251" s="43"/>
      <c r="H251" s="43"/>
      <c r="I251" s="43"/>
      <c r="J251" s="44"/>
    </row>
    <row r="252" ht="105">
      <c r="A252" s="35" t="s">
        <v>181</v>
      </c>
      <c r="B252" s="42"/>
      <c r="C252" s="43"/>
      <c r="D252" s="43"/>
      <c r="E252" s="37" t="s">
        <v>286</v>
      </c>
      <c r="F252" s="43"/>
      <c r="G252" s="43"/>
      <c r="H252" s="43"/>
      <c r="I252" s="43"/>
      <c r="J252" s="44"/>
    </row>
    <row r="253">
      <c r="A253" s="35" t="s">
        <v>171</v>
      </c>
      <c r="B253" s="35">
        <v>61</v>
      </c>
      <c r="C253" s="36" t="s">
        <v>282</v>
      </c>
      <c r="D253" s="35" t="s">
        <v>237</v>
      </c>
      <c r="E253" s="37" t="s">
        <v>283</v>
      </c>
      <c r="F253" s="38" t="s">
        <v>241</v>
      </c>
      <c r="G253" s="39">
        <v>49.277999999999999</v>
      </c>
      <c r="H253" s="40">
        <v>0</v>
      </c>
      <c r="I253" s="40">
        <f>ROUND(G253*H253,P4)</f>
        <v>0</v>
      </c>
      <c r="J253" s="38" t="s">
        <v>176</v>
      </c>
      <c r="O253" s="41">
        <f>I253*0.21</f>
        <v>0</v>
      </c>
      <c r="P253">
        <v>3</v>
      </c>
    </row>
    <row r="254" ht="30">
      <c r="A254" s="35" t="s">
        <v>177</v>
      </c>
      <c r="B254" s="42"/>
      <c r="C254" s="43"/>
      <c r="D254" s="43"/>
      <c r="E254" s="37" t="s">
        <v>1933</v>
      </c>
      <c r="F254" s="43"/>
      <c r="G254" s="43"/>
      <c r="H254" s="43"/>
      <c r="I254" s="43"/>
      <c r="J254" s="44"/>
    </row>
    <row r="255" ht="45">
      <c r="A255" s="35" t="s">
        <v>179</v>
      </c>
      <c r="B255" s="42"/>
      <c r="C255" s="43"/>
      <c r="D255" s="43"/>
      <c r="E255" s="45" t="s">
        <v>2366</v>
      </c>
      <c r="F255" s="43"/>
      <c r="G255" s="43"/>
      <c r="H255" s="43"/>
      <c r="I255" s="43"/>
      <c r="J255" s="44"/>
    </row>
    <row r="256" ht="105">
      <c r="A256" s="35" t="s">
        <v>181</v>
      </c>
      <c r="B256" s="42"/>
      <c r="C256" s="43"/>
      <c r="D256" s="43"/>
      <c r="E256" s="37" t="s">
        <v>286</v>
      </c>
      <c r="F256" s="43"/>
      <c r="G256" s="43"/>
      <c r="H256" s="43"/>
      <c r="I256" s="43"/>
      <c r="J256" s="44"/>
    </row>
    <row r="257">
      <c r="A257" s="35" t="s">
        <v>171</v>
      </c>
      <c r="B257" s="35">
        <v>62</v>
      </c>
      <c r="C257" s="36" t="s">
        <v>282</v>
      </c>
      <c r="D257" s="35" t="s">
        <v>259</v>
      </c>
      <c r="E257" s="37" t="s">
        <v>283</v>
      </c>
      <c r="F257" s="38" t="s">
        <v>241</v>
      </c>
      <c r="G257" s="39">
        <v>23.198</v>
      </c>
      <c r="H257" s="40">
        <v>0</v>
      </c>
      <c r="I257" s="40">
        <f>ROUND(G257*H257,P4)</f>
        <v>0</v>
      </c>
      <c r="J257" s="38" t="s">
        <v>176</v>
      </c>
      <c r="O257" s="41">
        <f>I257*0.21</f>
        <v>0</v>
      </c>
      <c r="P257">
        <v>3</v>
      </c>
    </row>
    <row r="258">
      <c r="A258" s="35" t="s">
        <v>177</v>
      </c>
      <c r="B258" s="42"/>
      <c r="C258" s="43"/>
      <c r="D258" s="43"/>
      <c r="E258" s="37" t="s">
        <v>2367</v>
      </c>
      <c r="F258" s="43"/>
      <c r="G258" s="43"/>
      <c r="H258" s="43"/>
      <c r="I258" s="43"/>
      <c r="J258" s="44"/>
    </row>
    <row r="259" ht="45">
      <c r="A259" s="35" t="s">
        <v>179</v>
      </c>
      <c r="B259" s="42"/>
      <c r="C259" s="43"/>
      <c r="D259" s="43"/>
      <c r="E259" s="45" t="s">
        <v>2368</v>
      </c>
      <c r="F259" s="43"/>
      <c r="G259" s="43"/>
      <c r="H259" s="43"/>
      <c r="I259" s="43"/>
      <c r="J259" s="44"/>
    </row>
    <row r="260" ht="105">
      <c r="A260" s="35" t="s">
        <v>181</v>
      </c>
      <c r="B260" s="42"/>
      <c r="C260" s="43"/>
      <c r="D260" s="43"/>
      <c r="E260" s="37" t="s">
        <v>286</v>
      </c>
      <c r="F260" s="43"/>
      <c r="G260" s="43"/>
      <c r="H260" s="43"/>
      <c r="I260" s="43"/>
      <c r="J260" s="44"/>
    </row>
    <row r="261">
      <c r="A261" s="35" t="s">
        <v>171</v>
      </c>
      <c r="B261" s="35">
        <v>63</v>
      </c>
      <c r="C261" s="36" t="s">
        <v>1940</v>
      </c>
      <c r="D261" s="35" t="s">
        <v>173</v>
      </c>
      <c r="E261" s="37" t="s">
        <v>1941</v>
      </c>
      <c r="F261" s="38" t="s">
        <v>241</v>
      </c>
      <c r="G261" s="39">
        <v>10.56</v>
      </c>
      <c r="H261" s="40">
        <v>0</v>
      </c>
      <c r="I261" s="40">
        <f>ROUND(G261*H261,P4)</f>
        <v>0</v>
      </c>
      <c r="J261" s="38" t="s">
        <v>176</v>
      </c>
      <c r="O261" s="41">
        <f>I261*0.21</f>
        <v>0</v>
      </c>
      <c r="P261">
        <v>3</v>
      </c>
    </row>
    <row r="262" ht="30">
      <c r="A262" s="35" t="s">
        <v>177</v>
      </c>
      <c r="B262" s="42"/>
      <c r="C262" s="43"/>
      <c r="D262" s="43"/>
      <c r="E262" s="37" t="s">
        <v>1942</v>
      </c>
      <c r="F262" s="43"/>
      <c r="G262" s="43"/>
      <c r="H262" s="43"/>
      <c r="I262" s="43"/>
      <c r="J262" s="44"/>
    </row>
    <row r="263" ht="45">
      <c r="A263" s="35" t="s">
        <v>179</v>
      </c>
      <c r="B263" s="42"/>
      <c r="C263" s="43"/>
      <c r="D263" s="43"/>
      <c r="E263" s="45" t="s">
        <v>2369</v>
      </c>
      <c r="F263" s="43"/>
      <c r="G263" s="43"/>
      <c r="H263" s="43"/>
      <c r="I263" s="43"/>
      <c r="J263" s="44"/>
    </row>
    <row r="264" ht="390">
      <c r="A264" s="35" t="s">
        <v>181</v>
      </c>
      <c r="B264" s="42"/>
      <c r="C264" s="43"/>
      <c r="D264" s="43"/>
      <c r="E264" s="37" t="s">
        <v>1944</v>
      </c>
      <c r="F264" s="43"/>
      <c r="G264" s="43"/>
      <c r="H264" s="43"/>
      <c r="I264" s="43"/>
      <c r="J264" s="44"/>
    </row>
    <row r="265">
      <c r="A265" s="35" t="s">
        <v>171</v>
      </c>
      <c r="B265" s="35">
        <v>64</v>
      </c>
      <c r="C265" s="36" t="s">
        <v>615</v>
      </c>
      <c r="D265" s="35" t="s">
        <v>173</v>
      </c>
      <c r="E265" s="37" t="s">
        <v>616</v>
      </c>
      <c r="F265" s="38" t="s">
        <v>241</v>
      </c>
      <c r="G265" s="39">
        <v>59.968000000000004</v>
      </c>
      <c r="H265" s="40">
        <v>0</v>
      </c>
      <c r="I265" s="40">
        <f>ROUND(G265*H265,P4)</f>
        <v>0</v>
      </c>
      <c r="J265" s="38" t="s">
        <v>176</v>
      </c>
      <c r="O265" s="41">
        <f>I265*0.21</f>
        <v>0</v>
      </c>
      <c r="P265">
        <v>3</v>
      </c>
    </row>
    <row r="266" ht="30">
      <c r="A266" s="35" t="s">
        <v>177</v>
      </c>
      <c r="B266" s="42"/>
      <c r="C266" s="43"/>
      <c r="D266" s="43"/>
      <c r="E266" s="37" t="s">
        <v>2370</v>
      </c>
      <c r="F266" s="43"/>
      <c r="G266" s="43"/>
      <c r="H266" s="43"/>
      <c r="I266" s="43"/>
      <c r="J266" s="44"/>
    </row>
    <row r="267">
      <c r="A267" s="35" t="s">
        <v>179</v>
      </c>
      <c r="B267" s="42"/>
      <c r="C267" s="43"/>
      <c r="D267" s="43"/>
      <c r="E267" s="45" t="s">
        <v>2371</v>
      </c>
      <c r="F267" s="43"/>
      <c r="G267" s="43"/>
      <c r="H267" s="43"/>
      <c r="I267" s="43"/>
      <c r="J267" s="44"/>
    </row>
    <row r="268" ht="120">
      <c r="A268" s="35" t="s">
        <v>181</v>
      </c>
      <c r="B268" s="42"/>
      <c r="C268" s="43"/>
      <c r="D268" s="43"/>
      <c r="E268" s="37" t="s">
        <v>619</v>
      </c>
      <c r="F268" s="43"/>
      <c r="G268" s="43"/>
      <c r="H268" s="43"/>
      <c r="I268" s="43"/>
      <c r="J268" s="44"/>
    </row>
    <row r="269">
      <c r="A269" s="35" t="s">
        <v>171</v>
      </c>
      <c r="B269" s="35">
        <v>65</v>
      </c>
      <c r="C269" s="36" t="s">
        <v>287</v>
      </c>
      <c r="D269" s="35" t="s">
        <v>173</v>
      </c>
      <c r="E269" s="37" t="s">
        <v>288</v>
      </c>
      <c r="F269" s="38" t="s">
        <v>241</v>
      </c>
      <c r="G269" s="39">
        <v>46.396999999999998</v>
      </c>
      <c r="H269" s="40">
        <v>0</v>
      </c>
      <c r="I269" s="40">
        <f>ROUND(G269*H269,P4)</f>
        <v>0</v>
      </c>
      <c r="J269" s="38" t="s">
        <v>176</v>
      </c>
      <c r="O269" s="41">
        <f>I269*0.21</f>
        <v>0</v>
      </c>
      <c r="P269">
        <v>3</v>
      </c>
    </row>
    <row r="270" ht="30">
      <c r="A270" s="35" t="s">
        <v>177</v>
      </c>
      <c r="B270" s="42"/>
      <c r="C270" s="43"/>
      <c r="D270" s="43"/>
      <c r="E270" s="37" t="s">
        <v>1949</v>
      </c>
      <c r="F270" s="43"/>
      <c r="G270" s="43"/>
      <c r="H270" s="43"/>
      <c r="I270" s="43"/>
      <c r="J270" s="44"/>
    </row>
    <row r="271" ht="45">
      <c r="A271" s="35" t="s">
        <v>179</v>
      </c>
      <c r="B271" s="42"/>
      <c r="C271" s="43"/>
      <c r="D271" s="43"/>
      <c r="E271" s="45" t="s">
        <v>2372</v>
      </c>
      <c r="F271" s="43"/>
      <c r="G271" s="43"/>
      <c r="H271" s="43"/>
      <c r="I271" s="43"/>
      <c r="J271" s="44"/>
    </row>
    <row r="272" ht="150">
      <c r="A272" s="35" t="s">
        <v>181</v>
      </c>
      <c r="B272" s="42"/>
      <c r="C272" s="43"/>
      <c r="D272" s="43"/>
      <c r="E272" s="37" t="s">
        <v>291</v>
      </c>
      <c r="F272" s="43"/>
      <c r="G272" s="43"/>
      <c r="H272" s="43"/>
      <c r="I272" s="43"/>
      <c r="J272" s="44"/>
    </row>
    <row r="273">
      <c r="A273" s="29" t="s">
        <v>168</v>
      </c>
      <c r="B273" s="30"/>
      <c r="C273" s="31" t="s">
        <v>462</v>
      </c>
      <c r="D273" s="32"/>
      <c r="E273" s="29" t="s">
        <v>56</v>
      </c>
      <c r="F273" s="32"/>
      <c r="G273" s="32"/>
      <c r="H273" s="32"/>
      <c r="I273" s="33">
        <f>SUMIFS(I274:I293,A274:A293,"P")</f>
        <v>0</v>
      </c>
      <c r="J273" s="34"/>
    </row>
    <row r="274">
      <c r="A274" s="35" t="s">
        <v>171</v>
      </c>
      <c r="B274" s="35">
        <v>66</v>
      </c>
      <c r="C274" s="36" t="s">
        <v>482</v>
      </c>
      <c r="D274" s="35" t="s">
        <v>173</v>
      </c>
      <c r="E274" s="37" t="s">
        <v>483</v>
      </c>
      <c r="F274" s="38" t="s">
        <v>303</v>
      </c>
      <c r="G274" s="39">
        <v>4330.1000000000004</v>
      </c>
      <c r="H274" s="40">
        <v>0</v>
      </c>
      <c r="I274" s="40">
        <f>ROUND(G274*H274,P4)</f>
        <v>0</v>
      </c>
      <c r="J274" s="38" t="s">
        <v>176</v>
      </c>
      <c r="O274" s="41">
        <f>I274*0.21</f>
        <v>0</v>
      </c>
      <c r="P274">
        <v>3</v>
      </c>
    </row>
    <row r="275" ht="30">
      <c r="A275" s="35" t="s">
        <v>177</v>
      </c>
      <c r="B275" s="42"/>
      <c r="C275" s="43"/>
      <c r="D275" s="43"/>
      <c r="E275" s="37" t="s">
        <v>2373</v>
      </c>
      <c r="F275" s="43"/>
      <c r="G275" s="43"/>
      <c r="H275" s="43"/>
      <c r="I275" s="43"/>
      <c r="J275" s="44"/>
    </row>
    <row r="276" ht="45">
      <c r="A276" s="35" t="s">
        <v>179</v>
      </c>
      <c r="B276" s="42"/>
      <c r="C276" s="43"/>
      <c r="D276" s="43"/>
      <c r="E276" s="45" t="s">
        <v>2374</v>
      </c>
      <c r="F276" s="43"/>
      <c r="G276" s="43"/>
      <c r="H276" s="43"/>
      <c r="I276" s="43"/>
      <c r="J276" s="44"/>
    </row>
    <row r="277" ht="120">
      <c r="A277" s="35" t="s">
        <v>181</v>
      </c>
      <c r="B277" s="42"/>
      <c r="C277" s="43"/>
      <c r="D277" s="43"/>
      <c r="E277" s="37" t="s">
        <v>481</v>
      </c>
      <c r="F277" s="43"/>
      <c r="G277" s="43"/>
      <c r="H277" s="43"/>
      <c r="I277" s="43"/>
      <c r="J277" s="44"/>
    </row>
    <row r="278">
      <c r="A278" s="35" t="s">
        <v>171</v>
      </c>
      <c r="B278" s="35">
        <v>67</v>
      </c>
      <c r="C278" s="36" t="s">
        <v>2147</v>
      </c>
      <c r="D278" s="35" t="s">
        <v>173</v>
      </c>
      <c r="E278" s="37" t="s">
        <v>2148</v>
      </c>
      <c r="F278" s="38" t="s">
        <v>303</v>
      </c>
      <c r="G278" s="39">
        <v>2150.8000000000002</v>
      </c>
      <c r="H278" s="40">
        <v>0</v>
      </c>
      <c r="I278" s="40">
        <f>ROUND(G278*H278,P4)</f>
        <v>0</v>
      </c>
      <c r="J278" s="38" t="s">
        <v>176</v>
      </c>
      <c r="O278" s="41">
        <f>I278*0.21</f>
        <v>0</v>
      </c>
      <c r="P278">
        <v>3</v>
      </c>
    </row>
    <row r="279" ht="30">
      <c r="A279" s="35" t="s">
        <v>177</v>
      </c>
      <c r="B279" s="42"/>
      <c r="C279" s="43"/>
      <c r="D279" s="43"/>
      <c r="E279" s="37" t="s">
        <v>2375</v>
      </c>
      <c r="F279" s="43"/>
      <c r="G279" s="43"/>
      <c r="H279" s="43"/>
      <c r="I279" s="43"/>
      <c r="J279" s="44"/>
    </row>
    <row r="280">
      <c r="A280" s="35" t="s">
        <v>179</v>
      </c>
      <c r="B280" s="42"/>
      <c r="C280" s="43"/>
      <c r="D280" s="43"/>
      <c r="E280" s="45" t="s">
        <v>2376</v>
      </c>
      <c r="F280" s="43"/>
      <c r="G280" s="43"/>
      <c r="H280" s="43"/>
      <c r="I280" s="43"/>
      <c r="J280" s="44"/>
    </row>
    <row r="281" ht="195">
      <c r="A281" s="35" t="s">
        <v>181</v>
      </c>
      <c r="B281" s="42"/>
      <c r="C281" s="43"/>
      <c r="D281" s="43"/>
      <c r="E281" s="37" t="s">
        <v>490</v>
      </c>
      <c r="F281" s="43"/>
      <c r="G281" s="43"/>
      <c r="H281" s="43"/>
      <c r="I281" s="43"/>
      <c r="J281" s="44"/>
    </row>
    <row r="282">
      <c r="A282" s="35" t="s">
        <v>171</v>
      </c>
      <c r="B282" s="35">
        <v>68</v>
      </c>
      <c r="C282" s="36" t="s">
        <v>495</v>
      </c>
      <c r="D282" s="35" t="s">
        <v>173</v>
      </c>
      <c r="E282" s="37" t="s">
        <v>496</v>
      </c>
      <c r="F282" s="38" t="s">
        <v>303</v>
      </c>
      <c r="G282" s="39">
        <v>2150.8000000000002</v>
      </c>
      <c r="H282" s="40">
        <v>0</v>
      </c>
      <c r="I282" s="40">
        <f>ROUND(G282*H282,P4)</f>
        <v>0</v>
      </c>
      <c r="J282" s="38" t="s">
        <v>176</v>
      </c>
      <c r="O282" s="41">
        <f>I282*0.21</f>
        <v>0</v>
      </c>
      <c r="P282">
        <v>3</v>
      </c>
    </row>
    <row r="283" ht="30">
      <c r="A283" s="35" t="s">
        <v>177</v>
      </c>
      <c r="B283" s="42"/>
      <c r="C283" s="43"/>
      <c r="D283" s="43"/>
      <c r="E283" s="37" t="s">
        <v>2377</v>
      </c>
      <c r="F283" s="43"/>
      <c r="G283" s="43"/>
      <c r="H283" s="43"/>
      <c r="I283" s="43"/>
      <c r="J283" s="44"/>
    </row>
    <row r="284">
      <c r="A284" s="35" t="s">
        <v>179</v>
      </c>
      <c r="B284" s="42"/>
      <c r="C284" s="43"/>
      <c r="D284" s="43"/>
      <c r="E284" s="45" t="s">
        <v>2378</v>
      </c>
      <c r="F284" s="43"/>
      <c r="G284" s="43"/>
      <c r="H284" s="43"/>
      <c r="I284" s="43"/>
      <c r="J284" s="44"/>
    </row>
    <row r="285" ht="195">
      <c r="A285" s="35" t="s">
        <v>181</v>
      </c>
      <c r="B285" s="42"/>
      <c r="C285" s="43"/>
      <c r="D285" s="43"/>
      <c r="E285" s="37" t="s">
        <v>490</v>
      </c>
      <c r="F285" s="43"/>
      <c r="G285" s="43"/>
      <c r="H285" s="43"/>
      <c r="I285" s="43"/>
      <c r="J285" s="44"/>
    </row>
    <row r="286">
      <c r="A286" s="35" t="s">
        <v>171</v>
      </c>
      <c r="B286" s="35">
        <v>69</v>
      </c>
      <c r="C286" s="36" t="s">
        <v>2151</v>
      </c>
      <c r="D286" s="35" t="s">
        <v>173</v>
      </c>
      <c r="E286" s="37" t="s">
        <v>2152</v>
      </c>
      <c r="F286" s="38" t="s">
        <v>303</v>
      </c>
      <c r="G286" s="39">
        <v>2179.3000000000002</v>
      </c>
      <c r="H286" s="40">
        <v>0</v>
      </c>
      <c r="I286" s="40">
        <f>ROUND(G286*H286,P4)</f>
        <v>0</v>
      </c>
      <c r="J286" s="38" t="s">
        <v>176</v>
      </c>
      <c r="O286" s="41">
        <f>I286*0.21</f>
        <v>0</v>
      </c>
      <c r="P286">
        <v>3</v>
      </c>
    </row>
    <row r="287" ht="30">
      <c r="A287" s="35" t="s">
        <v>177</v>
      </c>
      <c r="B287" s="42"/>
      <c r="C287" s="43"/>
      <c r="D287" s="43"/>
      <c r="E287" s="37" t="s">
        <v>2379</v>
      </c>
      <c r="F287" s="43"/>
      <c r="G287" s="43"/>
      <c r="H287" s="43"/>
      <c r="I287" s="43"/>
      <c r="J287" s="44"/>
    </row>
    <row r="288">
      <c r="A288" s="35" t="s">
        <v>179</v>
      </c>
      <c r="B288" s="42"/>
      <c r="C288" s="43"/>
      <c r="D288" s="43"/>
      <c r="E288" s="45" t="s">
        <v>2380</v>
      </c>
      <c r="F288" s="43"/>
      <c r="G288" s="43"/>
      <c r="H288" s="43"/>
      <c r="I288" s="43"/>
      <c r="J288" s="44"/>
    </row>
    <row r="289" ht="195">
      <c r="A289" s="35" t="s">
        <v>181</v>
      </c>
      <c r="B289" s="42"/>
      <c r="C289" s="43"/>
      <c r="D289" s="43"/>
      <c r="E289" s="37" t="s">
        <v>490</v>
      </c>
      <c r="F289" s="43"/>
      <c r="G289" s="43"/>
      <c r="H289" s="43"/>
      <c r="I289" s="43"/>
      <c r="J289" s="44"/>
    </row>
    <row r="290">
      <c r="A290" s="35" t="s">
        <v>171</v>
      </c>
      <c r="B290" s="35">
        <v>70</v>
      </c>
      <c r="C290" s="36" t="s">
        <v>504</v>
      </c>
      <c r="D290" s="35" t="s">
        <v>173</v>
      </c>
      <c r="E290" s="37" t="s">
        <v>505</v>
      </c>
      <c r="F290" s="38" t="s">
        <v>303</v>
      </c>
      <c r="G290" s="39">
        <v>2150.8000000000002</v>
      </c>
      <c r="H290" s="40">
        <v>0</v>
      </c>
      <c r="I290" s="40">
        <f>ROUND(G290*H290,P4)</f>
        <v>0</v>
      </c>
      <c r="J290" s="38" t="s">
        <v>176</v>
      </c>
      <c r="O290" s="41">
        <f>I290*0.21</f>
        <v>0</v>
      </c>
      <c r="P290">
        <v>3</v>
      </c>
    </row>
    <row r="291" ht="30">
      <c r="A291" s="35" t="s">
        <v>177</v>
      </c>
      <c r="B291" s="42"/>
      <c r="C291" s="43"/>
      <c r="D291" s="43"/>
      <c r="E291" s="37" t="s">
        <v>2381</v>
      </c>
      <c r="F291" s="43"/>
      <c r="G291" s="43"/>
      <c r="H291" s="43"/>
      <c r="I291" s="43"/>
      <c r="J291" s="44"/>
    </row>
    <row r="292">
      <c r="A292" s="35" t="s">
        <v>179</v>
      </c>
      <c r="B292" s="42"/>
      <c r="C292" s="43"/>
      <c r="D292" s="43"/>
      <c r="E292" s="45" t="s">
        <v>2378</v>
      </c>
      <c r="F292" s="43"/>
      <c r="G292" s="43"/>
      <c r="H292" s="43"/>
      <c r="I292" s="43"/>
      <c r="J292" s="44"/>
    </row>
    <row r="293" ht="75">
      <c r="A293" s="35" t="s">
        <v>181</v>
      </c>
      <c r="B293" s="42"/>
      <c r="C293" s="43"/>
      <c r="D293" s="43"/>
      <c r="E293" s="37" t="s">
        <v>507</v>
      </c>
      <c r="F293" s="43"/>
      <c r="G293" s="43"/>
      <c r="H293" s="43"/>
      <c r="I293" s="43"/>
      <c r="J293" s="44"/>
    </row>
    <row r="294">
      <c r="A294" s="29" t="s">
        <v>168</v>
      </c>
      <c r="B294" s="30"/>
      <c r="C294" s="31" t="s">
        <v>1951</v>
      </c>
      <c r="D294" s="32"/>
      <c r="E294" s="29" t="s">
        <v>1952</v>
      </c>
      <c r="F294" s="32"/>
      <c r="G294" s="32"/>
      <c r="H294" s="32"/>
      <c r="I294" s="33">
        <f>SUMIFS(I295:I298,A295:A298,"P")</f>
        <v>0</v>
      </c>
      <c r="J294" s="34"/>
    </row>
    <row r="295">
      <c r="A295" s="35" t="s">
        <v>171</v>
      </c>
      <c r="B295" s="35">
        <v>71</v>
      </c>
      <c r="C295" s="36" t="s">
        <v>1953</v>
      </c>
      <c r="D295" s="35" t="s">
        <v>173</v>
      </c>
      <c r="E295" s="37" t="s">
        <v>1954</v>
      </c>
      <c r="F295" s="38" t="s">
        <v>303</v>
      </c>
      <c r="G295" s="39">
        <v>471.40499999999997</v>
      </c>
      <c r="H295" s="40">
        <v>0</v>
      </c>
      <c r="I295" s="40">
        <f>ROUND(G295*H295,P4)</f>
        <v>0</v>
      </c>
      <c r="J295" s="38" t="s">
        <v>176</v>
      </c>
      <c r="O295" s="41">
        <f>I295*0.21</f>
        <v>0</v>
      </c>
      <c r="P295">
        <v>3</v>
      </c>
    </row>
    <row r="296">
      <c r="A296" s="35" t="s">
        <v>177</v>
      </c>
      <c r="B296" s="42"/>
      <c r="C296" s="43"/>
      <c r="D296" s="43"/>
      <c r="E296" s="37" t="s">
        <v>1955</v>
      </c>
      <c r="F296" s="43"/>
      <c r="G296" s="43"/>
      <c r="H296" s="43"/>
      <c r="I296" s="43"/>
      <c r="J296" s="44"/>
    </row>
    <row r="297" ht="45">
      <c r="A297" s="35" t="s">
        <v>179</v>
      </c>
      <c r="B297" s="42"/>
      <c r="C297" s="43"/>
      <c r="D297" s="43"/>
      <c r="E297" s="45" t="s">
        <v>2382</v>
      </c>
      <c r="F297" s="43"/>
      <c r="G297" s="43"/>
      <c r="H297" s="43"/>
      <c r="I297" s="43"/>
      <c r="J297" s="44"/>
    </row>
    <row r="298" ht="60">
      <c r="A298" s="35" t="s">
        <v>181</v>
      </c>
      <c r="B298" s="42"/>
      <c r="C298" s="43"/>
      <c r="D298" s="43"/>
      <c r="E298" s="37" t="s">
        <v>1957</v>
      </c>
      <c r="F298" s="43"/>
      <c r="G298" s="43"/>
      <c r="H298" s="43"/>
      <c r="I298" s="43"/>
      <c r="J298" s="44"/>
    </row>
    <row r="299">
      <c r="A299" s="29" t="s">
        <v>168</v>
      </c>
      <c r="B299" s="30"/>
      <c r="C299" s="31" t="s">
        <v>299</v>
      </c>
      <c r="D299" s="32"/>
      <c r="E299" s="29" t="s">
        <v>300</v>
      </c>
      <c r="F299" s="32"/>
      <c r="G299" s="32"/>
      <c r="H299" s="32"/>
      <c r="I299" s="33">
        <f>SUMIFS(I300:I335,A300:A335,"P")</f>
        <v>0</v>
      </c>
      <c r="J299" s="34"/>
    </row>
    <row r="300" ht="30">
      <c r="A300" s="35" t="s">
        <v>171</v>
      </c>
      <c r="B300" s="35">
        <v>72</v>
      </c>
      <c r="C300" s="36" t="s">
        <v>1963</v>
      </c>
      <c r="D300" s="35" t="s">
        <v>173</v>
      </c>
      <c r="E300" s="37" t="s">
        <v>1964</v>
      </c>
      <c r="F300" s="38" t="s">
        <v>303</v>
      </c>
      <c r="G300" s="39">
        <v>141.52500000000001</v>
      </c>
      <c r="H300" s="40">
        <v>0</v>
      </c>
      <c r="I300" s="40">
        <f>ROUND(G300*H300,P4)</f>
        <v>0</v>
      </c>
      <c r="J300" s="38" t="s">
        <v>176</v>
      </c>
      <c r="O300" s="41">
        <f>I300*0.21</f>
        <v>0</v>
      </c>
      <c r="P300">
        <v>3</v>
      </c>
    </row>
    <row r="301">
      <c r="A301" s="35" t="s">
        <v>177</v>
      </c>
      <c r="B301" s="42"/>
      <c r="C301" s="43"/>
      <c r="D301" s="43"/>
      <c r="E301" s="37" t="s">
        <v>2383</v>
      </c>
      <c r="F301" s="43"/>
      <c r="G301" s="43"/>
      <c r="H301" s="43"/>
      <c r="I301" s="43"/>
      <c r="J301" s="44"/>
    </row>
    <row r="302" ht="45">
      <c r="A302" s="35" t="s">
        <v>179</v>
      </c>
      <c r="B302" s="42"/>
      <c r="C302" s="43"/>
      <c r="D302" s="43"/>
      <c r="E302" s="45" t="s">
        <v>2384</v>
      </c>
      <c r="F302" s="43"/>
      <c r="G302" s="43"/>
      <c r="H302" s="43"/>
      <c r="I302" s="43"/>
      <c r="J302" s="44"/>
    </row>
    <row r="303" ht="285">
      <c r="A303" s="35" t="s">
        <v>181</v>
      </c>
      <c r="B303" s="42"/>
      <c r="C303" s="43"/>
      <c r="D303" s="43"/>
      <c r="E303" s="37" t="s">
        <v>306</v>
      </c>
      <c r="F303" s="43"/>
      <c r="G303" s="43"/>
      <c r="H303" s="43"/>
      <c r="I303" s="43"/>
      <c r="J303" s="44"/>
    </row>
    <row r="304">
      <c r="A304" s="35" t="s">
        <v>171</v>
      </c>
      <c r="B304" s="35">
        <v>73</v>
      </c>
      <c r="C304" s="36" t="s">
        <v>1967</v>
      </c>
      <c r="D304" s="35" t="s">
        <v>173</v>
      </c>
      <c r="E304" s="37" t="s">
        <v>1968</v>
      </c>
      <c r="F304" s="38" t="s">
        <v>303</v>
      </c>
      <c r="G304" s="39">
        <v>164.25999999999999</v>
      </c>
      <c r="H304" s="40">
        <v>0</v>
      </c>
      <c r="I304" s="40">
        <f>ROUND(G304*H304,P4)</f>
        <v>0</v>
      </c>
      <c r="J304" s="38" t="s">
        <v>176</v>
      </c>
      <c r="O304" s="41">
        <f>I304*0.21</f>
        <v>0</v>
      </c>
      <c r="P304">
        <v>3</v>
      </c>
    </row>
    <row r="305" ht="30">
      <c r="A305" s="35" t="s">
        <v>177</v>
      </c>
      <c r="B305" s="42"/>
      <c r="C305" s="43"/>
      <c r="D305" s="43"/>
      <c r="E305" s="37" t="s">
        <v>1969</v>
      </c>
      <c r="F305" s="43"/>
      <c r="G305" s="43"/>
      <c r="H305" s="43"/>
      <c r="I305" s="43"/>
      <c r="J305" s="44"/>
    </row>
    <row r="306" ht="45">
      <c r="A306" s="35" t="s">
        <v>179</v>
      </c>
      <c r="B306" s="42"/>
      <c r="C306" s="43"/>
      <c r="D306" s="43"/>
      <c r="E306" s="45" t="s">
        <v>2385</v>
      </c>
      <c r="F306" s="43"/>
      <c r="G306" s="43"/>
      <c r="H306" s="43"/>
      <c r="I306" s="43"/>
      <c r="J306" s="44"/>
    </row>
    <row r="307" ht="285">
      <c r="A307" s="35" t="s">
        <v>181</v>
      </c>
      <c r="B307" s="42"/>
      <c r="C307" s="43"/>
      <c r="D307" s="43"/>
      <c r="E307" s="37" t="s">
        <v>306</v>
      </c>
      <c r="F307" s="43"/>
      <c r="G307" s="43"/>
      <c r="H307" s="43"/>
      <c r="I307" s="43"/>
      <c r="J307" s="44"/>
    </row>
    <row r="308" ht="30">
      <c r="A308" s="35" t="s">
        <v>171</v>
      </c>
      <c r="B308" s="35">
        <v>74</v>
      </c>
      <c r="C308" s="36" t="s">
        <v>2162</v>
      </c>
      <c r="D308" s="35" t="s">
        <v>173</v>
      </c>
      <c r="E308" s="37" t="s">
        <v>2163</v>
      </c>
      <c r="F308" s="38" t="s">
        <v>303</v>
      </c>
      <c r="G308" s="39">
        <v>2575.5</v>
      </c>
      <c r="H308" s="40">
        <v>0</v>
      </c>
      <c r="I308" s="40">
        <f>ROUND(G308*H308,P4)</f>
        <v>0</v>
      </c>
      <c r="J308" s="38" t="s">
        <v>176</v>
      </c>
      <c r="O308" s="41">
        <f>I308*0.21</f>
        <v>0</v>
      </c>
      <c r="P308">
        <v>3</v>
      </c>
    </row>
    <row r="309" ht="30">
      <c r="A309" s="35" t="s">
        <v>177</v>
      </c>
      <c r="B309" s="42"/>
      <c r="C309" s="43"/>
      <c r="D309" s="43"/>
      <c r="E309" s="37" t="s">
        <v>2386</v>
      </c>
      <c r="F309" s="43"/>
      <c r="G309" s="43"/>
      <c r="H309" s="43"/>
      <c r="I309" s="43"/>
      <c r="J309" s="44"/>
    </row>
    <row r="310">
      <c r="A310" s="35" t="s">
        <v>179</v>
      </c>
      <c r="B310" s="42"/>
      <c r="C310" s="43"/>
      <c r="D310" s="43"/>
      <c r="E310" s="45" t="s">
        <v>2387</v>
      </c>
      <c r="F310" s="43"/>
      <c r="G310" s="43"/>
      <c r="H310" s="43"/>
      <c r="I310" s="43"/>
      <c r="J310" s="44"/>
    </row>
    <row r="311" ht="300">
      <c r="A311" s="35" t="s">
        <v>181</v>
      </c>
      <c r="B311" s="42"/>
      <c r="C311" s="43"/>
      <c r="D311" s="43"/>
      <c r="E311" s="37" t="s">
        <v>1975</v>
      </c>
      <c r="F311" s="43"/>
      <c r="G311" s="43"/>
      <c r="H311" s="43"/>
      <c r="I311" s="43"/>
      <c r="J311" s="44"/>
    </row>
    <row r="312">
      <c r="A312" s="35" t="s">
        <v>171</v>
      </c>
      <c r="B312" s="35">
        <v>75</v>
      </c>
      <c r="C312" s="36" t="s">
        <v>2166</v>
      </c>
      <c r="D312" s="35" t="s">
        <v>173</v>
      </c>
      <c r="E312" s="37" t="s">
        <v>2167</v>
      </c>
      <c r="F312" s="38" t="s">
        <v>303</v>
      </c>
      <c r="G312" s="39">
        <v>439.52300000000002</v>
      </c>
      <c r="H312" s="40">
        <v>0</v>
      </c>
      <c r="I312" s="40">
        <f>ROUND(G312*H312,P4)</f>
        <v>0</v>
      </c>
      <c r="J312" s="38" t="s">
        <v>176</v>
      </c>
      <c r="O312" s="41">
        <f>I312*0.21</f>
        <v>0</v>
      </c>
      <c r="P312">
        <v>3</v>
      </c>
    </row>
    <row r="313" ht="30">
      <c r="A313" s="35" t="s">
        <v>177</v>
      </c>
      <c r="B313" s="42"/>
      <c r="C313" s="43"/>
      <c r="D313" s="43"/>
      <c r="E313" s="37" t="s">
        <v>2388</v>
      </c>
      <c r="F313" s="43"/>
      <c r="G313" s="43"/>
      <c r="H313" s="43"/>
      <c r="I313" s="43"/>
      <c r="J313" s="44"/>
    </row>
    <row r="314" ht="45">
      <c r="A314" s="35" t="s">
        <v>179</v>
      </c>
      <c r="B314" s="42"/>
      <c r="C314" s="43"/>
      <c r="D314" s="43"/>
      <c r="E314" s="45" t="s">
        <v>2389</v>
      </c>
      <c r="F314" s="43"/>
      <c r="G314" s="43"/>
      <c r="H314" s="43"/>
      <c r="I314" s="43"/>
      <c r="J314" s="44"/>
    </row>
    <row r="315" ht="75">
      <c r="A315" s="35" t="s">
        <v>181</v>
      </c>
      <c r="B315" s="42"/>
      <c r="C315" s="43"/>
      <c r="D315" s="43"/>
      <c r="E315" s="37" t="s">
        <v>310</v>
      </c>
      <c r="F315" s="43"/>
      <c r="G315" s="43"/>
      <c r="H315" s="43"/>
      <c r="I315" s="43"/>
      <c r="J315" s="44"/>
    </row>
    <row r="316">
      <c r="A316" s="35" t="s">
        <v>171</v>
      </c>
      <c r="B316" s="35">
        <v>76</v>
      </c>
      <c r="C316" s="36" t="s">
        <v>307</v>
      </c>
      <c r="D316" s="35" t="s">
        <v>173</v>
      </c>
      <c r="E316" s="37" t="s">
        <v>308</v>
      </c>
      <c r="F316" s="38" t="s">
        <v>303</v>
      </c>
      <c r="G316" s="39">
        <v>1093.8</v>
      </c>
      <c r="H316" s="40">
        <v>0</v>
      </c>
      <c r="I316" s="40">
        <f>ROUND(G316*H316,P4)</f>
        <v>0</v>
      </c>
      <c r="J316" s="38" t="s">
        <v>176</v>
      </c>
      <c r="O316" s="41">
        <f>I316*0.21</f>
        <v>0</v>
      </c>
      <c r="P316">
        <v>3</v>
      </c>
    </row>
    <row r="317" ht="30">
      <c r="A317" s="35" t="s">
        <v>177</v>
      </c>
      <c r="B317" s="42"/>
      <c r="C317" s="43"/>
      <c r="D317" s="43"/>
      <c r="E317" s="37" t="s">
        <v>1976</v>
      </c>
      <c r="F317" s="43"/>
      <c r="G317" s="43"/>
      <c r="H317" s="43"/>
      <c r="I317" s="43"/>
      <c r="J317" s="44"/>
    </row>
    <row r="318" ht="120">
      <c r="A318" s="35" t="s">
        <v>179</v>
      </c>
      <c r="B318" s="42"/>
      <c r="C318" s="43"/>
      <c r="D318" s="43"/>
      <c r="E318" s="45" t="s">
        <v>2390</v>
      </c>
      <c r="F318" s="43"/>
      <c r="G318" s="43"/>
      <c r="H318" s="43"/>
      <c r="I318" s="43"/>
      <c r="J318" s="44"/>
    </row>
    <row r="319" ht="75">
      <c r="A319" s="35" t="s">
        <v>181</v>
      </c>
      <c r="B319" s="42"/>
      <c r="C319" s="43"/>
      <c r="D319" s="43"/>
      <c r="E319" s="37" t="s">
        <v>310</v>
      </c>
      <c r="F319" s="43"/>
      <c r="G319" s="43"/>
      <c r="H319" s="43"/>
      <c r="I319" s="43"/>
      <c r="J319" s="44"/>
    </row>
    <row r="320">
      <c r="A320" s="35" t="s">
        <v>171</v>
      </c>
      <c r="B320" s="35">
        <v>77</v>
      </c>
      <c r="C320" s="36" t="s">
        <v>2391</v>
      </c>
      <c r="D320" s="35" t="s">
        <v>173</v>
      </c>
      <c r="E320" s="37" t="s">
        <v>2392</v>
      </c>
      <c r="F320" s="38" t="s">
        <v>229</v>
      </c>
      <c r="G320" s="39">
        <v>2</v>
      </c>
      <c r="H320" s="40">
        <v>0</v>
      </c>
      <c r="I320" s="40">
        <f>ROUND(G320*H320,P4)</f>
        <v>0</v>
      </c>
      <c r="J320" s="38" t="s">
        <v>176</v>
      </c>
      <c r="O320" s="41">
        <f>I320*0.21</f>
        <v>0</v>
      </c>
      <c r="P320">
        <v>3</v>
      </c>
    </row>
    <row r="321" ht="30">
      <c r="A321" s="35" t="s">
        <v>177</v>
      </c>
      <c r="B321" s="42"/>
      <c r="C321" s="43"/>
      <c r="D321" s="43"/>
      <c r="E321" s="37" t="s">
        <v>2393</v>
      </c>
      <c r="F321" s="43"/>
      <c r="G321" s="43"/>
      <c r="H321" s="43"/>
      <c r="I321" s="43"/>
      <c r="J321" s="44"/>
    </row>
    <row r="322">
      <c r="A322" s="35" t="s">
        <v>179</v>
      </c>
      <c r="B322" s="42"/>
      <c r="C322" s="43"/>
      <c r="D322" s="43"/>
      <c r="E322" s="45" t="s">
        <v>231</v>
      </c>
      <c r="F322" s="43"/>
      <c r="G322" s="43"/>
      <c r="H322" s="43"/>
      <c r="I322" s="43"/>
      <c r="J322" s="44"/>
    </row>
    <row r="323" ht="135">
      <c r="A323" s="35" t="s">
        <v>181</v>
      </c>
      <c r="B323" s="42"/>
      <c r="C323" s="43"/>
      <c r="D323" s="43"/>
      <c r="E323" s="37" t="s">
        <v>2394</v>
      </c>
      <c r="F323" s="43"/>
      <c r="G323" s="43"/>
      <c r="H323" s="43"/>
      <c r="I323" s="43"/>
      <c r="J323" s="44"/>
    </row>
    <row r="324">
      <c r="A324" s="35" t="s">
        <v>171</v>
      </c>
      <c r="B324" s="35">
        <v>78</v>
      </c>
      <c r="C324" s="36" t="s">
        <v>1978</v>
      </c>
      <c r="D324" s="35" t="s">
        <v>237</v>
      </c>
      <c r="E324" s="37" t="s">
        <v>1979</v>
      </c>
      <c r="F324" s="38" t="s">
        <v>303</v>
      </c>
      <c r="G324" s="39">
        <v>269.85000000000002</v>
      </c>
      <c r="H324" s="40">
        <v>0</v>
      </c>
      <c r="I324" s="40">
        <f>ROUND(G324*H324,P4)</f>
        <v>0</v>
      </c>
      <c r="J324" s="38" t="s">
        <v>176</v>
      </c>
      <c r="O324" s="41">
        <f>I324*0.21</f>
        <v>0</v>
      </c>
      <c r="P324">
        <v>3</v>
      </c>
    </row>
    <row r="325" ht="30">
      <c r="A325" s="35" t="s">
        <v>177</v>
      </c>
      <c r="B325" s="42"/>
      <c r="C325" s="43"/>
      <c r="D325" s="43"/>
      <c r="E325" s="37" t="s">
        <v>2395</v>
      </c>
      <c r="F325" s="43"/>
      <c r="G325" s="43"/>
      <c r="H325" s="43"/>
      <c r="I325" s="43"/>
      <c r="J325" s="44"/>
    </row>
    <row r="326" ht="45">
      <c r="A326" s="35" t="s">
        <v>179</v>
      </c>
      <c r="B326" s="42"/>
      <c r="C326" s="43"/>
      <c r="D326" s="43"/>
      <c r="E326" s="45" t="s">
        <v>2396</v>
      </c>
      <c r="F326" s="43"/>
      <c r="G326" s="43"/>
      <c r="H326" s="43"/>
      <c r="I326" s="43"/>
      <c r="J326" s="44"/>
    </row>
    <row r="327" ht="120">
      <c r="A327" s="35" t="s">
        <v>181</v>
      </c>
      <c r="B327" s="42"/>
      <c r="C327" s="43"/>
      <c r="D327" s="43"/>
      <c r="E327" s="37" t="s">
        <v>1982</v>
      </c>
      <c r="F327" s="43"/>
      <c r="G327" s="43"/>
      <c r="H327" s="43"/>
      <c r="I327" s="43"/>
      <c r="J327" s="44"/>
    </row>
    <row r="328">
      <c r="A328" s="35" t="s">
        <v>171</v>
      </c>
      <c r="B328" s="35">
        <v>79</v>
      </c>
      <c r="C328" s="36" t="s">
        <v>1978</v>
      </c>
      <c r="D328" s="35" t="s">
        <v>259</v>
      </c>
      <c r="E328" s="37" t="s">
        <v>1979</v>
      </c>
      <c r="F328" s="38" t="s">
        <v>303</v>
      </c>
      <c r="G328" s="39">
        <v>100.8</v>
      </c>
      <c r="H328" s="40">
        <v>0</v>
      </c>
      <c r="I328" s="40">
        <f>ROUND(G328*H328,P4)</f>
        <v>0</v>
      </c>
      <c r="J328" s="38" t="s">
        <v>176</v>
      </c>
      <c r="O328" s="41">
        <f>I328*0.21</f>
        <v>0</v>
      </c>
      <c r="P328">
        <v>3</v>
      </c>
    </row>
    <row r="329" ht="30">
      <c r="A329" s="35" t="s">
        <v>177</v>
      </c>
      <c r="B329" s="42"/>
      <c r="C329" s="43"/>
      <c r="D329" s="43"/>
      <c r="E329" s="37" t="s">
        <v>2397</v>
      </c>
      <c r="F329" s="43"/>
      <c r="G329" s="43"/>
      <c r="H329" s="43"/>
      <c r="I329" s="43"/>
      <c r="J329" s="44"/>
    </row>
    <row r="330">
      <c r="A330" s="35" t="s">
        <v>179</v>
      </c>
      <c r="B330" s="42"/>
      <c r="C330" s="43"/>
      <c r="D330" s="43"/>
      <c r="E330" s="45" t="s">
        <v>2398</v>
      </c>
      <c r="F330" s="43"/>
      <c r="G330" s="43"/>
      <c r="H330" s="43"/>
      <c r="I330" s="43"/>
      <c r="J330" s="44"/>
    </row>
    <row r="331" ht="120">
      <c r="A331" s="35" t="s">
        <v>181</v>
      </c>
      <c r="B331" s="42"/>
      <c r="C331" s="43"/>
      <c r="D331" s="43"/>
      <c r="E331" s="37" t="s">
        <v>1982</v>
      </c>
      <c r="F331" s="43"/>
      <c r="G331" s="43"/>
      <c r="H331" s="43"/>
      <c r="I331" s="43"/>
      <c r="J331" s="44"/>
    </row>
    <row r="332">
      <c r="A332" s="35" t="s">
        <v>171</v>
      </c>
      <c r="B332" s="35">
        <v>80</v>
      </c>
      <c r="C332" s="36" t="s">
        <v>1983</v>
      </c>
      <c r="D332" s="35" t="s">
        <v>173</v>
      </c>
      <c r="E332" s="37" t="s">
        <v>1984</v>
      </c>
      <c r="F332" s="38" t="s">
        <v>303</v>
      </c>
      <c r="G332" s="39">
        <v>145.66499999999999</v>
      </c>
      <c r="H332" s="40">
        <v>0</v>
      </c>
      <c r="I332" s="40">
        <f>ROUND(G332*H332,P4)</f>
        <v>0</v>
      </c>
      <c r="J332" s="38" t="s">
        <v>176</v>
      </c>
      <c r="O332" s="41">
        <f>I332*0.21</f>
        <v>0</v>
      </c>
      <c r="P332">
        <v>3</v>
      </c>
    </row>
    <row r="333">
      <c r="A333" s="35" t="s">
        <v>177</v>
      </c>
      <c r="B333" s="42"/>
      <c r="C333" s="43"/>
      <c r="D333" s="43"/>
      <c r="E333" s="37" t="s">
        <v>1985</v>
      </c>
      <c r="F333" s="43"/>
      <c r="G333" s="43"/>
      <c r="H333" s="43"/>
      <c r="I333" s="43"/>
      <c r="J333" s="44"/>
    </row>
    <row r="334" ht="45">
      <c r="A334" s="35" t="s">
        <v>179</v>
      </c>
      <c r="B334" s="42"/>
      <c r="C334" s="43"/>
      <c r="D334" s="43"/>
      <c r="E334" s="45" t="s">
        <v>1986</v>
      </c>
      <c r="F334" s="43"/>
      <c r="G334" s="43"/>
      <c r="H334" s="43"/>
      <c r="I334" s="43"/>
      <c r="J334" s="44"/>
    </row>
    <row r="335" ht="120">
      <c r="A335" s="35" t="s">
        <v>181</v>
      </c>
      <c r="B335" s="42"/>
      <c r="C335" s="43"/>
      <c r="D335" s="43"/>
      <c r="E335" s="37" t="s">
        <v>1982</v>
      </c>
      <c r="F335" s="43"/>
      <c r="G335" s="43"/>
      <c r="H335" s="43"/>
      <c r="I335" s="43"/>
      <c r="J335" s="44"/>
    </row>
    <row r="336">
      <c r="A336" s="29" t="s">
        <v>168</v>
      </c>
      <c r="B336" s="30"/>
      <c r="C336" s="31" t="s">
        <v>311</v>
      </c>
      <c r="D336" s="32"/>
      <c r="E336" s="29" t="s">
        <v>312</v>
      </c>
      <c r="F336" s="32"/>
      <c r="G336" s="32"/>
      <c r="H336" s="32"/>
      <c r="I336" s="33">
        <f>SUMIFS(I337:I356,A337:A356,"P")</f>
        <v>0</v>
      </c>
      <c r="J336" s="34"/>
    </row>
    <row r="337">
      <c r="A337" s="35" t="s">
        <v>171</v>
      </c>
      <c r="B337" s="35">
        <v>81</v>
      </c>
      <c r="C337" s="36" t="s">
        <v>2176</v>
      </c>
      <c r="D337" s="35" t="s">
        <v>214</v>
      </c>
      <c r="E337" s="37" t="s">
        <v>2177</v>
      </c>
      <c r="F337" s="38" t="s">
        <v>322</v>
      </c>
      <c r="G337" s="39">
        <v>145.19999999999999</v>
      </c>
      <c r="H337" s="40">
        <v>0</v>
      </c>
      <c r="I337" s="40">
        <f>ROUND(G337*H337,P4)</f>
        <v>0</v>
      </c>
      <c r="J337" s="38" t="s">
        <v>176</v>
      </c>
      <c r="O337" s="41">
        <f>I337*0.21</f>
        <v>0</v>
      </c>
      <c r="P337">
        <v>3</v>
      </c>
    </row>
    <row r="338" ht="150">
      <c r="A338" s="35" t="s">
        <v>177</v>
      </c>
      <c r="B338" s="42"/>
      <c r="C338" s="43"/>
      <c r="D338" s="43"/>
      <c r="E338" s="37" t="s">
        <v>2399</v>
      </c>
      <c r="F338" s="43"/>
      <c r="G338" s="43"/>
      <c r="H338" s="43"/>
      <c r="I338" s="43"/>
      <c r="J338" s="44"/>
    </row>
    <row r="339">
      <c r="A339" s="35" t="s">
        <v>179</v>
      </c>
      <c r="B339" s="42"/>
      <c r="C339" s="43"/>
      <c r="D339" s="43"/>
      <c r="E339" s="45" t="s">
        <v>2400</v>
      </c>
      <c r="F339" s="43"/>
      <c r="G339" s="43"/>
      <c r="H339" s="43"/>
      <c r="I339" s="43"/>
      <c r="J339" s="44"/>
    </row>
    <row r="340" ht="330">
      <c r="A340" s="35" t="s">
        <v>181</v>
      </c>
      <c r="B340" s="42"/>
      <c r="C340" s="43"/>
      <c r="D340" s="43"/>
      <c r="E340" s="37" t="s">
        <v>2180</v>
      </c>
      <c r="F340" s="43"/>
      <c r="G340" s="43"/>
      <c r="H340" s="43"/>
      <c r="I340" s="43"/>
      <c r="J340" s="44"/>
    </row>
    <row r="341">
      <c r="A341" s="35" t="s">
        <v>171</v>
      </c>
      <c r="B341" s="35">
        <v>82</v>
      </c>
      <c r="C341" s="36" t="s">
        <v>2401</v>
      </c>
      <c r="D341" s="35" t="s">
        <v>214</v>
      </c>
      <c r="E341" s="37" t="s">
        <v>2402</v>
      </c>
      <c r="F341" s="38" t="s">
        <v>322</v>
      </c>
      <c r="G341" s="39">
        <v>77.799999999999997</v>
      </c>
      <c r="H341" s="40">
        <v>0</v>
      </c>
      <c r="I341" s="40">
        <f>ROUND(G341*H341,P4)</f>
        <v>0</v>
      </c>
      <c r="J341" s="38" t="s">
        <v>176</v>
      </c>
      <c r="O341" s="41">
        <f>I341*0.21</f>
        <v>0</v>
      </c>
      <c r="P341">
        <v>3</v>
      </c>
    </row>
    <row r="342" ht="210">
      <c r="A342" s="35" t="s">
        <v>177</v>
      </c>
      <c r="B342" s="42"/>
      <c r="C342" s="43"/>
      <c r="D342" s="43"/>
      <c r="E342" s="37" t="s">
        <v>2403</v>
      </c>
      <c r="F342" s="43"/>
      <c r="G342" s="43"/>
      <c r="H342" s="43"/>
      <c r="I342" s="43"/>
      <c r="J342" s="44"/>
    </row>
    <row r="343" ht="45">
      <c r="A343" s="35" t="s">
        <v>179</v>
      </c>
      <c r="B343" s="42"/>
      <c r="C343" s="43"/>
      <c r="D343" s="43"/>
      <c r="E343" s="45" t="s">
        <v>2404</v>
      </c>
      <c r="F343" s="43"/>
      <c r="G343" s="43"/>
      <c r="H343" s="43"/>
      <c r="I343" s="43"/>
      <c r="J343" s="44"/>
    </row>
    <row r="344" ht="330">
      <c r="A344" s="35" t="s">
        <v>181</v>
      </c>
      <c r="B344" s="42"/>
      <c r="C344" s="43"/>
      <c r="D344" s="43"/>
      <c r="E344" s="37" t="s">
        <v>2180</v>
      </c>
      <c r="F344" s="43"/>
      <c r="G344" s="43"/>
      <c r="H344" s="43"/>
      <c r="I344" s="43"/>
      <c r="J344" s="44"/>
    </row>
    <row r="345">
      <c r="A345" s="35" t="s">
        <v>171</v>
      </c>
      <c r="B345" s="35">
        <v>83</v>
      </c>
      <c r="C345" s="36" t="s">
        <v>702</v>
      </c>
      <c r="D345" s="35" t="s">
        <v>173</v>
      </c>
      <c r="E345" s="37" t="s">
        <v>703</v>
      </c>
      <c r="F345" s="38" t="s">
        <v>322</v>
      </c>
      <c r="G345" s="39">
        <v>6.0999999999999996</v>
      </c>
      <c r="H345" s="40">
        <v>0</v>
      </c>
      <c r="I345" s="40">
        <f>ROUND(G345*H345,P4)</f>
        <v>0</v>
      </c>
      <c r="J345" s="38" t="s">
        <v>176</v>
      </c>
      <c r="O345" s="41">
        <f>I345*0.21</f>
        <v>0</v>
      </c>
      <c r="P345">
        <v>3</v>
      </c>
    </row>
    <row r="346">
      <c r="A346" s="35" t="s">
        <v>177</v>
      </c>
      <c r="B346" s="42"/>
      <c r="C346" s="43"/>
      <c r="D346" s="43"/>
      <c r="E346" s="37" t="s">
        <v>2405</v>
      </c>
      <c r="F346" s="43"/>
      <c r="G346" s="43"/>
      <c r="H346" s="43"/>
      <c r="I346" s="43"/>
      <c r="J346" s="44"/>
    </row>
    <row r="347">
      <c r="A347" s="35" t="s">
        <v>179</v>
      </c>
      <c r="B347" s="42"/>
      <c r="C347" s="43"/>
      <c r="D347" s="43"/>
      <c r="E347" s="45" t="s">
        <v>2406</v>
      </c>
      <c r="F347" s="43"/>
      <c r="G347" s="43"/>
      <c r="H347" s="43"/>
      <c r="I347" s="43"/>
      <c r="J347" s="44"/>
    </row>
    <row r="348" ht="330">
      <c r="A348" s="35" t="s">
        <v>181</v>
      </c>
      <c r="B348" s="42"/>
      <c r="C348" s="43"/>
      <c r="D348" s="43"/>
      <c r="E348" s="37" t="s">
        <v>706</v>
      </c>
      <c r="F348" s="43"/>
      <c r="G348" s="43"/>
      <c r="H348" s="43"/>
      <c r="I348" s="43"/>
      <c r="J348" s="44"/>
    </row>
    <row r="349">
      <c r="A349" s="35" t="s">
        <v>171</v>
      </c>
      <c r="B349" s="35">
        <v>84</v>
      </c>
      <c r="C349" s="36" t="s">
        <v>2181</v>
      </c>
      <c r="D349" s="35" t="s">
        <v>173</v>
      </c>
      <c r="E349" s="37" t="s">
        <v>2182</v>
      </c>
      <c r="F349" s="38" t="s">
        <v>322</v>
      </c>
      <c r="G349" s="39">
        <v>6.5</v>
      </c>
      <c r="H349" s="40">
        <v>0</v>
      </c>
      <c r="I349" s="40">
        <f>ROUND(G349*H349,P4)</f>
        <v>0</v>
      </c>
      <c r="J349" s="38" t="s">
        <v>176</v>
      </c>
      <c r="O349" s="41">
        <f>I349*0.21</f>
        <v>0</v>
      </c>
      <c r="P349">
        <v>3</v>
      </c>
    </row>
    <row r="350" ht="30">
      <c r="A350" s="35" t="s">
        <v>177</v>
      </c>
      <c r="B350" s="42"/>
      <c r="C350" s="43"/>
      <c r="D350" s="43"/>
      <c r="E350" s="37" t="s">
        <v>2407</v>
      </c>
      <c r="F350" s="43"/>
      <c r="G350" s="43"/>
      <c r="H350" s="43"/>
      <c r="I350" s="43"/>
      <c r="J350" s="44"/>
    </row>
    <row r="351">
      <c r="A351" s="35" t="s">
        <v>179</v>
      </c>
      <c r="B351" s="42"/>
      <c r="C351" s="43"/>
      <c r="D351" s="43"/>
      <c r="E351" s="45" t="s">
        <v>2408</v>
      </c>
      <c r="F351" s="43"/>
      <c r="G351" s="43"/>
      <c r="H351" s="43"/>
      <c r="I351" s="43"/>
      <c r="J351" s="44"/>
    </row>
    <row r="352" ht="330">
      <c r="A352" s="35" t="s">
        <v>181</v>
      </c>
      <c r="B352" s="42"/>
      <c r="C352" s="43"/>
      <c r="D352" s="43"/>
      <c r="E352" s="37" t="s">
        <v>1991</v>
      </c>
      <c r="F352" s="43"/>
      <c r="G352" s="43"/>
      <c r="H352" s="43"/>
      <c r="I352" s="43"/>
      <c r="J352" s="44"/>
    </row>
    <row r="353">
      <c r="A353" s="35" t="s">
        <v>171</v>
      </c>
      <c r="B353" s="35">
        <v>85</v>
      </c>
      <c r="C353" s="36" t="s">
        <v>1987</v>
      </c>
      <c r="D353" s="35" t="s">
        <v>173</v>
      </c>
      <c r="E353" s="37" t="s">
        <v>1988</v>
      </c>
      <c r="F353" s="38" t="s">
        <v>322</v>
      </c>
      <c r="G353" s="39">
        <v>21.5</v>
      </c>
      <c r="H353" s="40">
        <v>0</v>
      </c>
      <c r="I353" s="40">
        <f>ROUND(G353*H353,P4)</f>
        <v>0</v>
      </c>
      <c r="J353" s="38" t="s">
        <v>176</v>
      </c>
      <c r="O353" s="41">
        <f>I353*0.21</f>
        <v>0</v>
      </c>
      <c r="P353">
        <v>3</v>
      </c>
    </row>
    <row r="354" ht="30">
      <c r="A354" s="35" t="s">
        <v>177</v>
      </c>
      <c r="B354" s="42"/>
      <c r="C354" s="43"/>
      <c r="D354" s="43"/>
      <c r="E354" s="37" t="s">
        <v>1989</v>
      </c>
      <c r="F354" s="43"/>
      <c r="G354" s="43"/>
      <c r="H354" s="43"/>
      <c r="I354" s="43"/>
      <c r="J354" s="44"/>
    </row>
    <row r="355">
      <c r="A355" s="35" t="s">
        <v>179</v>
      </c>
      <c r="B355" s="42"/>
      <c r="C355" s="43"/>
      <c r="D355" s="43"/>
      <c r="E355" s="45" t="s">
        <v>2409</v>
      </c>
      <c r="F355" s="43"/>
      <c r="G355" s="43"/>
      <c r="H355" s="43"/>
      <c r="I355" s="43"/>
      <c r="J355" s="44"/>
    </row>
    <row r="356" ht="330">
      <c r="A356" s="35" t="s">
        <v>181</v>
      </c>
      <c r="B356" s="42"/>
      <c r="C356" s="43"/>
      <c r="D356" s="43"/>
      <c r="E356" s="37" t="s">
        <v>1991</v>
      </c>
      <c r="F356" s="43"/>
      <c r="G356" s="43"/>
      <c r="H356" s="43"/>
      <c r="I356" s="43"/>
      <c r="J356" s="44"/>
    </row>
    <row r="357">
      <c r="A357" s="29" t="s">
        <v>168</v>
      </c>
      <c r="B357" s="30"/>
      <c r="C357" s="31" t="s">
        <v>318</v>
      </c>
      <c r="D357" s="32"/>
      <c r="E357" s="29" t="s">
        <v>319</v>
      </c>
      <c r="F357" s="32"/>
      <c r="G357" s="32"/>
      <c r="H357" s="32"/>
      <c r="I357" s="33">
        <f>SUMIFS(I358:I441,A358:A441,"P")</f>
        <v>0</v>
      </c>
      <c r="J357" s="34"/>
    </row>
    <row r="358">
      <c r="A358" s="35" t="s">
        <v>171</v>
      </c>
      <c r="B358" s="35">
        <v>86</v>
      </c>
      <c r="C358" s="36" t="s">
        <v>2410</v>
      </c>
      <c r="D358" s="35" t="s">
        <v>173</v>
      </c>
      <c r="E358" s="37" t="s">
        <v>2411</v>
      </c>
      <c r="F358" s="38" t="s">
        <v>322</v>
      </c>
      <c r="G358" s="39">
        <v>238.59999999999999</v>
      </c>
      <c r="H358" s="40">
        <v>0</v>
      </c>
      <c r="I358" s="40">
        <f>ROUND(G358*H358,P4)</f>
        <v>0</v>
      </c>
      <c r="J358" s="38" t="s">
        <v>176</v>
      </c>
      <c r="O358" s="41">
        <f>I358*0.21</f>
        <v>0</v>
      </c>
      <c r="P358">
        <v>3</v>
      </c>
    </row>
    <row r="359" ht="45">
      <c r="A359" s="35" t="s">
        <v>177</v>
      </c>
      <c r="B359" s="42"/>
      <c r="C359" s="43"/>
      <c r="D359" s="43"/>
      <c r="E359" s="37" t="s">
        <v>2412</v>
      </c>
      <c r="F359" s="43"/>
      <c r="G359" s="43"/>
      <c r="H359" s="43"/>
      <c r="I359" s="43"/>
      <c r="J359" s="44"/>
    </row>
    <row r="360">
      <c r="A360" s="35" t="s">
        <v>179</v>
      </c>
      <c r="B360" s="42"/>
      <c r="C360" s="43"/>
      <c r="D360" s="43"/>
      <c r="E360" s="45" t="s">
        <v>2413</v>
      </c>
      <c r="F360" s="43"/>
      <c r="G360" s="43"/>
      <c r="H360" s="43"/>
      <c r="I360" s="43"/>
      <c r="J360" s="44"/>
    </row>
    <row r="361" ht="120">
      <c r="A361" s="35" t="s">
        <v>181</v>
      </c>
      <c r="B361" s="42"/>
      <c r="C361" s="43"/>
      <c r="D361" s="43"/>
      <c r="E361" s="37" t="s">
        <v>1996</v>
      </c>
      <c r="F361" s="43"/>
      <c r="G361" s="43"/>
      <c r="H361" s="43"/>
      <c r="I361" s="43"/>
      <c r="J361" s="44"/>
    </row>
    <row r="362" ht="30">
      <c r="A362" s="35" t="s">
        <v>171</v>
      </c>
      <c r="B362" s="35">
        <v>87</v>
      </c>
      <c r="C362" s="36" t="s">
        <v>1997</v>
      </c>
      <c r="D362" s="35" t="s">
        <v>173</v>
      </c>
      <c r="E362" s="37" t="s">
        <v>1998</v>
      </c>
      <c r="F362" s="38" t="s">
        <v>322</v>
      </c>
      <c r="G362" s="39">
        <v>240.09999999999999</v>
      </c>
      <c r="H362" s="40">
        <v>0</v>
      </c>
      <c r="I362" s="40">
        <f>ROUND(G362*H362,P4)</f>
        <v>0</v>
      </c>
      <c r="J362" s="38" t="s">
        <v>176</v>
      </c>
      <c r="O362" s="41">
        <f>I362*0.21</f>
        <v>0</v>
      </c>
      <c r="P362">
        <v>3</v>
      </c>
    </row>
    <row r="363" ht="30">
      <c r="A363" s="35" t="s">
        <v>177</v>
      </c>
      <c r="B363" s="42"/>
      <c r="C363" s="43"/>
      <c r="D363" s="43"/>
      <c r="E363" s="37" t="s">
        <v>1999</v>
      </c>
      <c r="F363" s="43"/>
      <c r="G363" s="43"/>
      <c r="H363" s="43"/>
      <c r="I363" s="43"/>
      <c r="J363" s="44"/>
    </row>
    <row r="364">
      <c r="A364" s="35" t="s">
        <v>179</v>
      </c>
      <c r="B364" s="42"/>
      <c r="C364" s="43"/>
      <c r="D364" s="43"/>
      <c r="E364" s="45" t="s">
        <v>2414</v>
      </c>
      <c r="F364" s="43"/>
      <c r="G364" s="43"/>
      <c r="H364" s="43"/>
      <c r="I364" s="43"/>
      <c r="J364" s="44"/>
    </row>
    <row r="365" ht="210">
      <c r="A365" s="35" t="s">
        <v>181</v>
      </c>
      <c r="B365" s="42"/>
      <c r="C365" s="43"/>
      <c r="D365" s="43"/>
      <c r="E365" s="37" t="s">
        <v>2001</v>
      </c>
      <c r="F365" s="43"/>
      <c r="G365" s="43"/>
      <c r="H365" s="43"/>
      <c r="I365" s="43"/>
      <c r="J365" s="44"/>
    </row>
    <row r="366">
      <c r="A366" s="35" t="s">
        <v>171</v>
      </c>
      <c r="B366" s="35">
        <v>88</v>
      </c>
      <c r="C366" s="36" t="s">
        <v>2415</v>
      </c>
      <c r="D366" s="35" t="s">
        <v>173</v>
      </c>
      <c r="E366" s="37" t="s">
        <v>2416</v>
      </c>
      <c r="F366" s="38" t="s">
        <v>322</v>
      </c>
      <c r="G366" s="39">
        <v>245.30000000000001</v>
      </c>
      <c r="H366" s="40">
        <v>0</v>
      </c>
      <c r="I366" s="40">
        <f>ROUND(G366*H366,P4)</f>
        <v>0</v>
      </c>
      <c r="J366" s="38" t="s">
        <v>176</v>
      </c>
      <c r="O366" s="41">
        <f>I366*0.21</f>
        <v>0</v>
      </c>
      <c r="P366">
        <v>3</v>
      </c>
    </row>
    <row r="367" ht="30">
      <c r="A367" s="35" t="s">
        <v>177</v>
      </c>
      <c r="B367" s="42"/>
      <c r="C367" s="43"/>
      <c r="D367" s="43"/>
      <c r="E367" s="37" t="s">
        <v>2417</v>
      </c>
      <c r="F367" s="43"/>
      <c r="G367" s="43"/>
      <c r="H367" s="43"/>
      <c r="I367" s="43"/>
      <c r="J367" s="44"/>
    </row>
    <row r="368">
      <c r="A368" s="35" t="s">
        <v>179</v>
      </c>
      <c r="B368" s="42"/>
      <c r="C368" s="43"/>
      <c r="D368" s="43"/>
      <c r="E368" s="45" t="s">
        <v>2418</v>
      </c>
      <c r="F368" s="43"/>
      <c r="G368" s="43"/>
      <c r="H368" s="43"/>
      <c r="I368" s="43"/>
      <c r="J368" s="44"/>
    </row>
    <row r="369" ht="210">
      <c r="A369" s="35" t="s">
        <v>181</v>
      </c>
      <c r="B369" s="42"/>
      <c r="C369" s="43"/>
      <c r="D369" s="43"/>
      <c r="E369" s="37" t="s">
        <v>2195</v>
      </c>
      <c r="F369" s="43"/>
      <c r="G369" s="43"/>
      <c r="H369" s="43"/>
      <c r="I369" s="43"/>
      <c r="J369" s="44"/>
    </row>
    <row r="370">
      <c r="A370" s="35" t="s">
        <v>171</v>
      </c>
      <c r="B370" s="35">
        <v>89</v>
      </c>
      <c r="C370" s="36" t="s">
        <v>2002</v>
      </c>
      <c r="D370" s="35" t="s">
        <v>173</v>
      </c>
      <c r="E370" s="37" t="s">
        <v>2003</v>
      </c>
      <c r="F370" s="38" t="s">
        <v>229</v>
      </c>
      <c r="G370" s="39">
        <v>70</v>
      </c>
      <c r="H370" s="40">
        <v>0</v>
      </c>
      <c r="I370" s="40">
        <f>ROUND(G370*H370,P4)</f>
        <v>0</v>
      </c>
      <c r="J370" s="38" t="s">
        <v>176</v>
      </c>
      <c r="O370" s="41">
        <f>I370*0.21</f>
        <v>0</v>
      </c>
      <c r="P370">
        <v>3</v>
      </c>
    </row>
    <row r="371">
      <c r="A371" s="35" t="s">
        <v>177</v>
      </c>
      <c r="B371" s="42"/>
      <c r="C371" s="43"/>
      <c r="D371" s="43"/>
      <c r="E371" s="37" t="s">
        <v>2004</v>
      </c>
      <c r="F371" s="43"/>
      <c r="G371" s="43"/>
      <c r="H371" s="43"/>
      <c r="I371" s="43"/>
      <c r="J371" s="44"/>
    </row>
    <row r="372" ht="60">
      <c r="A372" s="35" t="s">
        <v>179</v>
      </c>
      <c r="B372" s="42"/>
      <c r="C372" s="43"/>
      <c r="D372" s="43"/>
      <c r="E372" s="45" t="s">
        <v>2419</v>
      </c>
      <c r="F372" s="43"/>
      <c r="G372" s="43"/>
      <c r="H372" s="43"/>
      <c r="I372" s="43"/>
      <c r="J372" s="44"/>
    </row>
    <row r="373" ht="75">
      <c r="A373" s="35" t="s">
        <v>181</v>
      </c>
      <c r="B373" s="42"/>
      <c r="C373" s="43"/>
      <c r="D373" s="43"/>
      <c r="E373" s="37" t="s">
        <v>2006</v>
      </c>
      <c r="F373" s="43"/>
      <c r="G373" s="43"/>
      <c r="H373" s="43"/>
      <c r="I373" s="43"/>
      <c r="J373" s="44"/>
    </row>
    <row r="374">
      <c r="A374" s="35" t="s">
        <v>171</v>
      </c>
      <c r="B374" s="35">
        <v>90</v>
      </c>
      <c r="C374" s="36" t="s">
        <v>2007</v>
      </c>
      <c r="D374" s="35" t="s">
        <v>173</v>
      </c>
      <c r="E374" s="37" t="s">
        <v>2008</v>
      </c>
      <c r="F374" s="38" t="s">
        <v>229</v>
      </c>
      <c r="G374" s="39">
        <v>2</v>
      </c>
      <c r="H374" s="40">
        <v>0</v>
      </c>
      <c r="I374" s="40">
        <f>ROUND(G374*H374,P4)</f>
        <v>0</v>
      </c>
      <c r="J374" s="38" t="s">
        <v>176</v>
      </c>
      <c r="O374" s="41">
        <f>I374*0.21</f>
        <v>0</v>
      </c>
      <c r="P374">
        <v>3</v>
      </c>
    </row>
    <row r="375">
      <c r="A375" s="35" t="s">
        <v>177</v>
      </c>
      <c r="B375" s="42"/>
      <c r="C375" s="43"/>
      <c r="D375" s="43"/>
      <c r="E375" s="37" t="s">
        <v>2009</v>
      </c>
      <c r="F375" s="43"/>
      <c r="G375" s="43"/>
      <c r="H375" s="43"/>
      <c r="I375" s="43"/>
      <c r="J375" s="44"/>
    </row>
    <row r="376">
      <c r="A376" s="35" t="s">
        <v>179</v>
      </c>
      <c r="B376" s="42"/>
      <c r="C376" s="43"/>
      <c r="D376" s="43"/>
      <c r="E376" s="45" t="s">
        <v>231</v>
      </c>
      <c r="F376" s="43"/>
      <c r="G376" s="43"/>
      <c r="H376" s="43"/>
      <c r="I376" s="43"/>
      <c r="J376" s="44"/>
    </row>
    <row r="377" ht="60">
      <c r="A377" s="35" t="s">
        <v>181</v>
      </c>
      <c r="B377" s="42"/>
      <c r="C377" s="43"/>
      <c r="D377" s="43"/>
      <c r="E377" s="37" t="s">
        <v>1783</v>
      </c>
      <c r="F377" s="43"/>
      <c r="G377" s="43"/>
      <c r="H377" s="43"/>
      <c r="I377" s="43"/>
      <c r="J377" s="44"/>
    </row>
    <row r="378" ht="30">
      <c r="A378" s="35" t="s">
        <v>171</v>
      </c>
      <c r="B378" s="35">
        <v>91</v>
      </c>
      <c r="C378" s="36" t="s">
        <v>2010</v>
      </c>
      <c r="D378" s="35" t="s">
        <v>173</v>
      </c>
      <c r="E378" s="37" t="s">
        <v>2011</v>
      </c>
      <c r="F378" s="38" t="s">
        <v>322</v>
      </c>
      <c r="G378" s="39">
        <v>134.785</v>
      </c>
      <c r="H378" s="40">
        <v>0</v>
      </c>
      <c r="I378" s="40">
        <f>ROUND(G378*H378,P4)</f>
        <v>0</v>
      </c>
      <c r="J378" s="38" t="s">
        <v>176</v>
      </c>
      <c r="O378" s="41">
        <f>I378*0.21</f>
        <v>0</v>
      </c>
      <c r="P378">
        <v>3</v>
      </c>
    </row>
    <row r="379" ht="45">
      <c r="A379" s="35" t="s">
        <v>177</v>
      </c>
      <c r="B379" s="42"/>
      <c r="C379" s="43"/>
      <c r="D379" s="43"/>
      <c r="E379" s="37" t="s">
        <v>2012</v>
      </c>
      <c r="F379" s="43"/>
      <c r="G379" s="43"/>
      <c r="H379" s="43"/>
      <c r="I379" s="43"/>
      <c r="J379" s="44"/>
    </row>
    <row r="380" ht="105">
      <c r="A380" s="35" t="s">
        <v>179</v>
      </c>
      <c r="B380" s="42"/>
      <c r="C380" s="43"/>
      <c r="D380" s="43"/>
      <c r="E380" s="45" t="s">
        <v>2420</v>
      </c>
      <c r="F380" s="43"/>
      <c r="G380" s="43"/>
      <c r="H380" s="43"/>
      <c r="I380" s="43"/>
      <c r="J380" s="44"/>
    </row>
    <row r="381" ht="90">
      <c r="A381" s="35" t="s">
        <v>181</v>
      </c>
      <c r="B381" s="42"/>
      <c r="C381" s="43"/>
      <c r="D381" s="43"/>
      <c r="E381" s="37" t="s">
        <v>950</v>
      </c>
      <c r="F381" s="43"/>
      <c r="G381" s="43"/>
      <c r="H381" s="43"/>
      <c r="I381" s="43"/>
      <c r="J381" s="44"/>
    </row>
    <row r="382" ht="30">
      <c r="A382" s="35" t="s">
        <v>171</v>
      </c>
      <c r="B382" s="35">
        <v>92</v>
      </c>
      <c r="C382" s="36" t="s">
        <v>1239</v>
      </c>
      <c r="D382" s="35" t="s">
        <v>173</v>
      </c>
      <c r="E382" s="37" t="s">
        <v>1240</v>
      </c>
      <c r="F382" s="38" t="s">
        <v>322</v>
      </c>
      <c r="G382" s="39">
        <v>20</v>
      </c>
      <c r="H382" s="40">
        <v>0</v>
      </c>
      <c r="I382" s="40">
        <f>ROUND(G382*H382,P4)</f>
        <v>0</v>
      </c>
      <c r="J382" s="38" t="s">
        <v>176</v>
      </c>
      <c r="O382" s="41">
        <f>I382*0.21</f>
        <v>0</v>
      </c>
      <c r="P382">
        <v>3</v>
      </c>
    </row>
    <row r="383" ht="30">
      <c r="A383" s="35" t="s">
        <v>177</v>
      </c>
      <c r="B383" s="42"/>
      <c r="C383" s="43"/>
      <c r="D383" s="43"/>
      <c r="E383" s="37" t="s">
        <v>2421</v>
      </c>
      <c r="F383" s="43"/>
      <c r="G383" s="43"/>
      <c r="H383" s="43"/>
      <c r="I383" s="43"/>
      <c r="J383" s="44"/>
    </row>
    <row r="384">
      <c r="A384" s="35" t="s">
        <v>179</v>
      </c>
      <c r="B384" s="42"/>
      <c r="C384" s="43"/>
      <c r="D384" s="43"/>
      <c r="E384" s="45" t="s">
        <v>2422</v>
      </c>
      <c r="F384" s="43"/>
      <c r="G384" s="43"/>
      <c r="H384" s="43"/>
      <c r="I384" s="43"/>
      <c r="J384" s="44"/>
    </row>
    <row r="385" ht="90">
      <c r="A385" s="35" t="s">
        <v>181</v>
      </c>
      <c r="B385" s="42"/>
      <c r="C385" s="43"/>
      <c r="D385" s="43"/>
      <c r="E385" s="37" t="s">
        <v>950</v>
      </c>
      <c r="F385" s="43"/>
      <c r="G385" s="43"/>
      <c r="H385" s="43"/>
      <c r="I385" s="43"/>
      <c r="J385" s="44"/>
    </row>
    <row r="386">
      <c r="A386" s="35" t="s">
        <v>171</v>
      </c>
      <c r="B386" s="35">
        <v>93</v>
      </c>
      <c r="C386" s="36" t="s">
        <v>2204</v>
      </c>
      <c r="D386" s="35" t="s">
        <v>173</v>
      </c>
      <c r="E386" s="37" t="s">
        <v>2205</v>
      </c>
      <c r="F386" s="38" t="s">
        <v>241</v>
      </c>
      <c r="G386" s="39">
        <v>0.76600000000000001</v>
      </c>
      <c r="H386" s="40">
        <v>0</v>
      </c>
      <c r="I386" s="40">
        <f>ROUND(G386*H386,P4)</f>
        <v>0</v>
      </c>
      <c r="J386" s="38" t="s">
        <v>176</v>
      </c>
      <c r="O386" s="41">
        <f>I386*0.21</f>
        <v>0</v>
      </c>
      <c r="P386">
        <v>3</v>
      </c>
    </row>
    <row r="387" ht="30">
      <c r="A387" s="35" t="s">
        <v>177</v>
      </c>
      <c r="B387" s="42"/>
      <c r="C387" s="43"/>
      <c r="D387" s="43"/>
      <c r="E387" s="37" t="s">
        <v>2423</v>
      </c>
      <c r="F387" s="43"/>
      <c r="G387" s="43"/>
      <c r="H387" s="43"/>
      <c r="I387" s="43"/>
      <c r="J387" s="44"/>
    </row>
    <row r="388" ht="75">
      <c r="A388" s="35" t="s">
        <v>179</v>
      </c>
      <c r="B388" s="42"/>
      <c r="C388" s="43"/>
      <c r="D388" s="43"/>
      <c r="E388" s="45" t="s">
        <v>2424</v>
      </c>
      <c r="F388" s="43"/>
      <c r="G388" s="43"/>
      <c r="H388" s="43"/>
      <c r="I388" s="43"/>
      <c r="J388" s="44"/>
    </row>
    <row r="389" ht="90">
      <c r="A389" s="35" t="s">
        <v>181</v>
      </c>
      <c r="B389" s="42"/>
      <c r="C389" s="43"/>
      <c r="D389" s="43"/>
      <c r="E389" s="37" t="s">
        <v>724</v>
      </c>
      <c r="F389" s="43"/>
      <c r="G389" s="43"/>
      <c r="H389" s="43"/>
      <c r="I389" s="43"/>
      <c r="J389" s="44"/>
    </row>
    <row r="390">
      <c r="A390" s="35" t="s">
        <v>171</v>
      </c>
      <c r="B390" s="35">
        <v>94</v>
      </c>
      <c r="C390" s="36" t="s">
        <v>2425</v>
      </c>
      <c r="D390" s="35" t="s">
        <v>173</v>
      </c>
      <c r="E390" s="37" t="s">
        <v>2426</v>
      </c>
      <c r="F390" s="38" t="s">
        <v>322</v>
      </c>
      <c r="G390" s="39">
        <v>26.850000000000001</v>
      </c>
      <c r="H390" s="40">
        <v>0</v>
      </c>
      <c r="I390" s="40">
        <f>ROUND(G390*H390,P4)</f>
        <v>0</v>
      </c>
      <c r="J390" s="38" t="s">
        <v>176</v>
      </c>
      <c r="O390" s="41">
        <f>I390*0.21</f>
        <v>0</v>
      </c>
      <c r="P390">
        <v>3</v>
      </c>
    </row>
    <row r="391" ht="45">
      <c r="A391" s="35" t="s">
        <v>177</v>
      </c>
      <c r="B391" s="42"/>
      <c r="C391" s="43"/>
      <c r="D391" s="43"/>
      <c r="E391" s="37" t="s">
        <v>2427</v>
      </c>
      <c r="F391" s="43"/>
      <c r="G391" s="43"/>
      <c r="H391" s="43"/>
      <c r="I391" s="43"/>
      <c r="J391" s="44"/>
    </row>
    <row r="392" ht="45">
      <c r="A392" s="35" t="s">
        <v>179</v>
      </c>
      <c r="B392" s="42"/>
      <c r="C392" s="43"/>
      <c r="D392" s="43"/>
      <c r="E392" s="45" t="s">
        <v>2428</v>
      </c>
      <c r="F392" s="43"/>
      <c r="G392" s="43"/>
      <c r="H392" s="43"/>
      <c r="I392" s="43"/>
      <c r="J392" s="44"/>
    </row>
    <row r="393" ht="409.5">
      <c r="A393" s="35" t="s">
        <v>181</v>
      </c>
      <c r="B393" s="42"/>
      <c r="C393" s="43"/>
      <c r="D393" s="43"/>
      <c r="E393" s="37" t="s">
        <v>2212</v>
      </c>
      <c r="F393" s="43"/>
      <c r="G393" s="43"/>
      <c r="H393" s="43"/>
      <c r="I393" s="43"/>
      <c r="J393" s="44"/>
    </row>
    <row r="394">
      <c r="A394" s="35" t="s">
        <v>171</v>
      </c>
      <c r="B394" s="35">
        <v>95</v>
      </c>
      <c r="C394" s="36" t="s">
        <v>2429</v>
      </c>
      <c r="D394" s="35" t="s">
        <v>173</v>
      </c>
      <c r="E394" s="37" t="s">
        <v>2430</v>
      </c>
      <c r="F394" s="38" t="s">
        <v>229</v>
      </c>
      <c r="G394" s="39">
        <v>1</v>
      </c>
      <c r="H394" s="40">
        <v>0</v>
      </c>
      <c r="I394" s="40">
        <f>ROUND(G394*H394,P4)</f>
        <v>0</v>
      </c>
      <c r="J394" s="38" t="s">
        <v>176</v>
      </c>
      <c r="O394" s="41">
        <f>I394*0.21</f>
        <v>0</v>
      </c>
      <c r="P394">
        <v>3</v>
      </c>
    </row>
    <row r="395">
      <c r="A395" s="35" t="s">
        <v>177</v>
      </c>
      <c r="B395" s="42"/>
      <c r="C395" s="43"/>
      <c r="D395" s="43"/>
      <c r="E395" s="37" t="s">
        <v>2431</v>
      </c>
      <c r="F395" s="43"/>
      <c r="G395" s="43"/>
      <c r="H395" s="43"/>
      <c r="I395" s="43"/>
      <c r="J395" s="44"/>
    </row>
    <row r="396">
      <c r="A396" s="35" t="s">
        <v>179</v>
      </c>
      <c r="B396" s="42"/>
      <c r="C396" s="43"/>
      <c r="D396" s="43"/>
      <c r="E396" s="45" t="s">
        <v>2432</v>
      </c>
      <c r="F396" s="43"/>
      <c r="G396" s="43"/>
      <c r="H396" s="43"/>
      <c r="I396" s="43"/>
      <c r="J396" s="44"/>
    </row>
    <row r="397" ht="225">
      <c r="A397" s="35" t="s">
        <v>181</v>
      </c>
      <c r="B397" s="42"/>
      <c r="C397" s="43"/>
      <c r="D397" s="43"/>
      <c r="E397" s="37" t="s">
        <v>2217</v>
      </c>
      <c r="F397" s="43"/>
      <c r="G397" s="43"/>
      <c r="H397" s="43"/>
      <c r="I397" s="43"/>
      <c r="J397" s="44"/>
    </row>
    <row r="398">
      <c r="A398" s="35" t="s">
        <v>171</v>
      </c>
      <c r="B398" s="35">
        <v>96</v>
      </c>
      <c r="C398" s="36" t="s">
        <v>2433</v>
      </c>
      <c r="D398" s="35" t="s">
        <v>173</v>
      </c>
      <c r="E398" s="37" t="s">
        <v>2434</v>
      </c>
      <c r="F398" s="38" t="s">
        <v>229</v>
      </c>
      <c r="G398" s="39">
        <v>3</v>
      </c>
      <c r="H398" s="40">
        <v>0</v>
      </c>
      <c r="I398" s="40">
        <f>ROUND(G398*H398,P4)</f>
        <v>0</v>
      </c>
      <c r="J398" s="38" t="s">
        <v>176</v>
      </c>
      <c r="O398" s="41">
        <f>I398*0.21</f>
        <v>0</v>
      </c>
      <c r="P398">
        <v>3</v>
      </c>
    </row>
    <row r="399">
      <c r="A399" s="35" t="s">
        <v>177</v>
      </c>
      <c r="B399" s="42"/>
      <c r="C399" s="43"/>
      <c r="D399" s="43"/>
      <c r="E399" s="37" t="s">
        <v>2435</v>
      </c>
      <c r="F399" s="43"/>
      <c r="G399" s="43"/>
      <c r="H399" s="43"/>
      <c r="I399" s="43"/>
      <c r="J399" s="44"/>
    </row>
    <row r="400">
      <c r="A400" s="35" t="s">
        <v>179</v>
      </c>
      <c r="B400" s="42"/>
      <c r="C400" s="43"/>
      <c r="D400" s="43"/>
      <c r="E400" s="45" t="s">
        <v>2436</v>
      </c>
      <c r="F400" s="43"/>
      <c r="G400" s="43"/>
      <c r="H400" s="43"/>
      <c r="I400" s="43"/>
      <c r="J400" s="44"/>
    </row>
    <row r="401" ht="225">
      <c r="A401" s="35" t="s">
        <v>181</v>
      </c>
      <c r="B401" s="42"/>
      <c r="C401" s="43"/>
      <c r="D401" s="43"/>
      <c r="E401" s="37" t="s">
        <v>2217</v>
      </c>
      <c r="F401" s="43"/>
      <c r="G401" s="43"/>
      <c r="H401" s="43"/>
      <c r="I401" s="43"/>
      <c r="J401" s="44"/>
    </row>
    <row r="402">
      <c r="A402" s="35" t="s">
        <v>171</v>
      </c>
      <c r="B402" s="35">
        <v>97</v>
      </c>
      <c r="C402" s="36" t="s">
        <v>2437</v>
      </c>
      <c r="D402" s="35" t="s">
        <v>173</v>
      </c>
      <c r="E402" s="37" t="s">
        <v>2438</v>
      </c>
      <c r="F402" s="38" t="s">
        <v>229</v>
      </c>
      <c r="G402" s="39">
        <v>1</v>
      </c>
      <c r="H402" s="40">
        <v>0</v>
      </c>
      <c r="I402" s="40">
        <f>ROUND(G402*H402,P4)</f>
        <v>0</v>
      </c>
      <c r="J402" s="38" t="s">
        <v>176</v>
      </c>
      <c r="O402" s="41">
        <f>I402*0.21</f>
        <v>0</v>
      </c>
      <c r="P402">
        <v>3</v>
      </c>
    </row>
    <row r="403" ht="30">
      <c r="A403" s="35" t="s">
        <v>177</v>
      </c>
      <c r="B403" s="42"/>
      <c r="C403" s="43"/>
      <c r="D403" s="43"/>
      <c r="E403" s="37" t="s">
        <v>2439</v>
      </c>
      <c r="F403" s="43"/>
      <c r="G403" s="43"/>
      <c r="H403" s="43"/>
      <c r="I403" s="43"/>
      <c r="J403" s="44"/>
    </row>
    <row r="404">
      <c r="A404" s="35" t="s">
        <v>179</v>
      </c>
      <c r="B404" s="42"/>
      <c r="C404" s="43"/>
      <c r="D404" s="43"/>
      <c r="E404" s="45" t="s">
        <v>2440</v>
      </c>
      <c r="F404" s="43"/>
      <c r="G404" s="43"/>
      <c r="H404" s="43"/>
      <c r="I404" s="43"/>
      <c r="J404" s="44"/>
    </row>
    <row r="405" ht="360">
      <c r="A405" s="35" t="s">
        <v>181</v>
      </c>
      <c r="B405" s="42"/>
      <c r="C405" s="43"/>
      <c r="D405" s="43"/>
      <c r="E405" s="37" t="s">
        <v>2441</v>
      </c>
      <c r="F405" s="43"/>
      <c r="G405" s="43"/>
      <c r="H405" s="43"/>
      <c r="I405" s="43"/>
      <c r="J405" s="44"/>
    </row>
    <row r="406">
      <c r="A406" s="35" t="s">
        <v>171</v>
      </c>
      <c r="B406" s="35">
        <v>98</v>
      </c>
      <c r="C406" s="36" t="s">
        <v>2221</v>
      </c>
      <c r="D406" s="35" t="s">
        <v>173</v>
      </c>
      <c r="E406" s="37" t="s">
        <v>2222</v>
      </c>
      <c r="F406" s="38" t="s">
        <v>229</v>
      </c>
      <c r="G406" s="39">
        <v>14</v>
      </c>
      <c r="H406" s="40">
        <v>0</v>
      </c>
      <c r="I406" s="40">
        <f>ROUND(G406*H406,P4)</f>
        <v>0</v>
      </c>
      <c r="J406" s="38" t="s">
        <v>176</v>
      </c>
      <c r="O406" s="41">
        <f>I406*0.21</f>
        <v>0</v>
      </c>
      <c r="P406">
        <v>3</v>
      </c>
    </row>
    <row r="407">
      <c r="A407" s="35" t="s">
        <v>177</v>
      </c>
      <c r="B407" s="42"/>
      <c r="C407" s="43"/>
      <c r="D407" s="43"/>
      <c r="E407" s="49" t="s">
        <v>173</v>
      </c>
      <c r="F407" s="43"/>
      <c r="G407" s="43"/>
      <c r="H407" s="43"/>
      <c r="I407" s="43"/>
      <c r="J407" s="44"/>
    </row>
    <row r="408" ht="45">
      <c r="A408" s="35" t="s">
        <v>179</v>
      </c>
      <c r="B408" s="42"/>
      <c r="C408" s="43"/>
      <c r="D408" s="43"/>
      <c r="E408" s="45" t="s">
        <v>2442</v>
      </c>
      <c r="F408" s="43"/>
      <c r="G408" s="43"/>
      <c r="H408" s="43"/>
      <c r="I408" s="43"/>
      <c r="J408" s="44"/>
    </row>
    <row r="409" ht="195">
      <c r="A409" s="35" t="s">
        <v>181</v>
      </c>
      <c r="B409" s="42"/>
      <c r="C409" s="43"/>
      <c r="D409" s="43"/>
      <c r="E409" s="37" t="s">
        <v>2225</v>
      </c>
      <c r="F409" s="43"/>
      <c r="G409" s="43"/>
      <c r="H409" s="43"/>
      <c r="I409" s="43"/>
      <c r="J409" s="44"/>
    </row>
    <row r="410" ht="30">
      <c r="A410" s="35" t="s">
        <v>171</v>
      </c>
      <c r="B410" s="35">
        <v>99</v>
      </c>
      <c r="C410" s="36" t="s">
        <v>2226</v>
      </c>
      <c r="D410" s="35" t="s">
        <v>173</v>
      </c>
      <c r="E410" s="37" t="s">
        <v>2227</v>
      </c>
      <c r="F410" s="38" t="s">
        <v>229</v>
      </c>
      <c r="G410" s="39">
        <v>68</v>
      </c>
      <c r="H410" s="40">
        <v>0</v>
      </c>
      <c r="I410" s="40">
        <f>ROUND(G410*H410,P4)</f>
        <v>0</v>
      </c>
      <c r="J410" s="38" t="s">
        <v>176</v>
      </c>
      <c r="O410" s="41">
        <f>I410*0.21</f>
        <v>0</v>
      </c>
      <c r="P410">
        <v>3</v>
      </c>
    </row>
    <row r="411">
      <c r="A411" s="35" t="s">
        <v>177</v>
      </c>
      <c r="B411" s="42"/>
      <c r="C411" s="43"/>
      <c r="D411" s="43"/>
      <c r="E411" s="49" t="s">
        <v>173</v>
      </c>
      <c r="F411" s="43"/>
      <c r="G411" s="43"/>
      <c r="H411" s="43"/>
      <c r="I411" s="43"/>
      <c r="J411" s="44"/>
    </row>
    <row r="412" ht="45">
      <c r="A412" s="35" t="s">
        <v>179</v>
      </c>
      <c r="B412" s="42"/>
      <c r="C412" s="43"/>
      <c r="D412" s="43"/>
      <c r="E412" s="45" t="s">
        <v>2443</v>
      </c>
      <c r="F412" s="43"/>
      <c r="G412" s="43"/>
      <c r="H412" s="43"/>
      <c r="I412" s="43"/>
      <c r="J412" s="44"/>
    </row>
    <row r="413" ht="120">
      <c r="A413" s="35" t="s">
        <v>181</v>
      </c>
      <c r="B413" s="42"/>
      <c r="C413" s="43"/>
      <c r="D413" s="43"/>
      <c r="E413" s="37" t="s">
        <v>2230</v>
      </c>
      <c r="F413" s="43"/>
      <c r="G413" s="43"/>
      <c r="H413" s="43"/>
      <c r="I413" s="43"/>
      <c r="J413" s="44"/>
    </row>
    <row r="414" ht="30">
      <c r="A414" s="35" t="s">
        <v>171</v>
      </c>
      <c r="B414" s="35">
        <v>100</v>
      </c>
      <c r="C414" s="36" t="s">
        <v>522</v>
      </c>
      <c r="D414" s="35" t="s">
        <v>173</v>
      </c>
      <c r="E414" s="37" t="s">
        <v>523</v>
      </c>
      <c r="F414" s="38" t="s">
        <v>322</v>
      </c>
      <c r="G414" s="39">
        <v>59.472000000000001</v>
      </c>
      <c r="H414" s="40">
        <v>0</v>
      </c>
      <c r="I414" s="40">
        <f>ROUND(G414*H414,P4)</f>
        <v>0</v>
      </c>
      <c r="J414" s="38" t="s">
        <v>176</v>
      </c>
      <c r="O414" s="41">
        <f>I414*0.21</f>
        <v>0</v>
      </c>
      <c r="P414">
        <v>3</v>
      </c>
    </row>
    <row r="415" ht="30">
      <c r="A415" s="35" t="s">
        <v>177</v>
      </c>
      <c r="B415" s="42"/>
      <c r="C415" s="43"/>
      <c r="D415" s="43"/>
      <c r="E415" s="37" t="s">
        <v>2444</v>
      </c>
      <c r="F415" s="43"/>
      <c r="G415" s="43"/>
      <c r="H415" s="43"/>
      <c r="I415" s="43"/>
      <c r="J415" s="44"/>
    </row>
    <row r="416" ht="45">
      <c r="A416" s="35" t="s">
        <v>179</v>
      </c>
      <c r="B416" s="42"/>
      <c r="C416" s="43"/>
      <c r="D416" s="43"/>
      <c r="E416" s="45" t="s">
        <v>2445</v>
      </c>
      <c r="F416" s="43"/>
      <c r="G416" s="43"/>
      <c r="H416" s="43"/>
      <c r="I416" s="43"/>
      <c r="J416" s="44"/>
    </row>
    <row r="417" ht="165">
      <c r="A417" s="35" t="s">
        <v>181</v>
      </c>
      <c r="B417" s="42"/>
      <c r="C417" s="43"/>
      <c r="D417" s="43"/>
      <c r="E417" s="37" t="s">
        <v>521</v>
      </c>
      <c r="F417" s="43"/>
      <c r="G417" s="43"/>
      <c r="H417" s="43"/>
      <c r="I417" s="43"/>
      <c r="J417" s="44"/>
    </row>
    <row r="418">
      <c r="A418" s="35" t="s">
        <v>171</v>
      </c>
      <c r="B418" s="35">
        <v>101</v>
      </c>
      <c r="C418" s="36" t="s">
        <v>2233</v>
      </c>
      <c r="D418" s="35" t="s">
        <v>173</v>
      </c>
      <c r="E418" s="37" t="s">
        <v>2234</v>
      </c>
      <c r="F418" s="38" t="s">
        <v>229</v>
      </c>
      <c r="G418" s="39">
        <v>3</v>
      </c>
      <c r="H418" s="40">
        <v>0</v>
      </c>
      <c r="I418" s="40">
        <f>ROUND(G418*H418,P4)</f>
        <v>0</v>
      </c>
      <c r="J418" s="38" t="s">
        <v>176</v>
      </c>
      <c r="O418" s="41">
        <f>I418*0.21</f>
        <v>0</v>
      </c>
      <c r="P418">
        <v>3</v>
      </c>
    </row>
    <row r="419" ht="60">
      <c r="A419" s="35" t="s">
        <v>177</v>
      </c>
      <c r="B419" s="42"/>
      <c r="C419" s="43"/>
      <c r="D419" s="43"/>
      <c r="E419" s="37" t="s">
        <v>2446</v>
      </c>
      <c r="F419" s="43"/>
      <c r="G419" s="43"/>
      <c r="H419" s="43"/>
      <c r="I419" s="43"/>
      <c r="J419" s="44"/>
    </row>
    <row r="420">
      <c r="A420" s="35" t="s">
        <v>179</v>
      </c>
      <c r="B420" s="42"/>
      <c r="C420" s="43"/>
      <c r="D420" s="43"/>
      <c r="E420" s="45" t="s">
        <v>2447</v>
      </c>
      <c r="F420" s="43"/>
      <c r="G420" s="43"/>
      <c r="H420" s="43"/>
      <c r="I420" s="43"/>
      <c r="J420" s="44"/>
    </row>
    <row r="421" ht="90">
      <c r="A421" s="35" t="s">
        <v>181</v>
      </c>
      <c r="B421" s="42"/>
      <c r="C421" s="43"/>
      <c r="D421" s="43"/>
      <c r="E421" s="37" t="s">
        <v>2237</v>
      </c>
      <c r="F421" s="43"/>
      <c r="G421" s="43"/>
      <c r="H421" s="43"/>
      <c r="I421" s="43"/>
      <c r="J421" s="44"/>
    </row>
    <row r="422">
      <c r="A422" s="35" t="s">
        <v>171</v>
      </c>
      <c r="B422" s="35">
        <v>102</v>
      </c>
      <c r="C422" s="36" t="s">
        <v>2448</v>
      </c>
      <c r="D422" s="35" t="s">
        <v>173</v>
      </c>
      <c r="E422" s="37" t="s">
        <v>2449</v>
      </c>
      <c r="F422" s="38" t="s">
        <v>241</v>
      </c>
      <c r="G422" s="39">
        <v>4</v>
      </c>
      <c r="H422" s="40">
        <v>0</v>
      </c>
      <c r="I422" s="40">
        <f>ROUND(G422*H422,P4)</f>
        <v>0</v>
      </c>
      <c r="J422" s="38" t="s">
        <v>176</v>
      </c>
      <c r="O422" s="41">
        <f>I422*0.21</f>
        <v>0</v>
      </c>
      <c r="P422">
        <v>3</v>
      </c>
    </row>
    <row r="423">
      <c r="A423" s="35" t="s">
        <v>177</v>
      </c>
      <c r="B423" s="42"/>
      <c r="C423" s="43"/>
      <c r="D423" s="43"/>
      <c r="E423" s="37" t="s">
        <v>2450</v>
      </c>
      <c r="F423" s="43"/>
      <c r="G423" s="43"/>
      <c r="H423" s="43"/>
      <c r="I423" s="43"/>
      <c r="J423" s="44"/>
    </row>
    <row r="424">
      <c r="A424" s="35" t="s">
        <v>179</v>
      </c>
      <c r="B424" s="42"/>
      <c r="C424" s="43"/>
      <c r="D424" s="43"/>
      <c r="E424" s="45" t="s">
        <v>2451</v>
      </c>
      <c r="F424" s="43"/>
      <c r="G424" s="43"/>
      <c r="H424" s="43"/>
      <c r="I424" s="43"/>
      <c r="J424" s="44"/>
    </row>
    <row r="425" ht="90">
      <c r="A425" s="35" t="s">
        <v>181</v>
      </c>
      <c r="B425" s="42"/>
      <c r="C425" s="43"/>
      <c r="D425" s="43"/>
      <c r="E425" s="37" t="s">
        <v>2237</v>
      </c>
      <c r="F425" s="43"/>
      <c r="G425" s="43"/>
      <c r="H425" s="43"/>
      <c r="I425" s="43"/>
      <c r="J425" s="44"/>
    </row>
    <row r="426">
      <c r="A426" s="35" t="s">
        <v>171</v>
      </c>
      <c r="B426" s="35">
        <v>103</v>
      </c>
      <c r="C426" s="36" t="s">
        <v>2238</v>
      </c>
      <c r="D426" s="35" t="s">
        <v>173</v>
      </c>
      <c r="E426" s="37" t="s">
        <v>2239</v>
      </c>
      <c r="F426" s="38" t="s">
        <v>229</v>
      </c>
      <c r="G426" s="39">
        <v>13</v>
      </c>
      <c r="H426" s="40">
        <v>0</v>
      </c>
      <c r="I426" s="40">
        <f>ROUND(G426*H426,P4)</f>
        <v>0</v>
      </c>
      <c r="J426" s="38" t="s">
        <v>176</v>
      </c>
      <c r="O426" s="41">
        <f>I426*0.21</f>
        <v>0</v>
      </c>
      <c r="P426">
        <v>3</v>
      </c>
    </row>
    <row r="427" ht="30">
      <c r="A427" s="35" t="s">
        <v>177</v>
      </c>
      <c r="B427" s="42"/>
      <c r="C427" s="43"/>
      <c r="D427" s="43"/>
      <c r="E427" s="37" t="s">
        <v>2452</v>
      </c>
      <c r="F427" s="43"/>
      <c r="G427" s="43"/>
      <c r="H427" s="43"/>
      <c r="I427" s="43"/>
      <c r="J427" s="44"/>
    </row>
    <row r="428">
      <c r="A428" s="35" t="s">
        <v>179</v>
      </c>
      <c r="B428" s="42"/>
      <c r="C428" s="43"/>
      <c r="D428" s="43"/>
      <c r="E428" s="45" t="s">
        <v>2453</v>
      </c>
      <c r="F428" s="43"/>
      <c r="G428" s="43"/>
      <c r="H428" s="43"/>
      <c r="I428" s="43"/>
      <c r="J428" s="44"/>
    </row>
    <row r="429" ht="375">
      <c r="A429" s="35" t="s">
        <v>181</v>
      </c>
      <c r="B429" s="42"/>
      <c r="C429" s="43"/>
      <c r="D429" s="43"/>
      <c r="E429" s="37" t="s">
        <v>2242</v>
      </c>
      <c r="F429" s="43"/>
      <c r="G429" s="43"/>
      <c r="H429" s="43"/>
      <c r="I429" s="43"/>
      <c r="J429" s="44"/>
    </row>
    <row r="430">
      <c r="A430" s="35" t="s">
        <v>171</v>
      </c>
      <c r="B430" s="35">
        <v>104</v>
      </c>
      <c r="C430" s="36" t="s">
        <v>2243</v>
      </c>
      <c r="D430" s="35" t="s">
        <v>173</v>
      </c>
      <c r="E430" s="37" t="s">
        <v>2244</v>
      </c>
      <c r="F430" s="38" t="s">
        <v>229</v>
      </c>
      <c r="G430" s="39">
        <v>25</v>
      </c>
      <c r="H430" s="40">
        <v>0</v>
      </c>
      <c r="I430" s="40">
        <f>ROUND(G430*H430,P4)</f>
        <v>0</v>
      </c>
      <c r="J430" s="38" t="s">
        <v>176</v>
      </c>
      <c r="O430" s="41">
        <f>I430*0.21</f>
        <v>0</v>
      </c>
      <c r="P430">
        <v>3</v>
      </c>
    </row>
    <row r="431" ht="30">
      <c r="A431" s="35" t="s">
        <v>177</v>
      </c>
      <c r="B431" s="42"/>
      <c r="C431" s="43"/>
      <c r="D431" s="43"/>
      <c r="E431" s="37" t="s">
        <v>2454</v>
      </c>
      <c r="F431" s="43"/>
      <c r="G431" s="43"/>
      <c r="H431" s="43"/>
      <c r="I431" s="43"/>
      <c r="J431" s="44"/>
    </row>
    <row r="432">
      <c r="A432" s="35" t="s">
        <v>179</v>
      </c>
      <c r="B432" s="42"/>
      <c r="C432" s="43"/>
      <c r="D432" s="43"/>
      <c r="E432" s="45" t="s">
        <v>2455</v>
      </c>
      <c r="F432" s="43"/>
      <c r="G432" s="43"/>
      <c r="H432" s="43"/>
      <c r="I432" s="43"/>
      <c r="J432" s="44"/>
    </row>
    <row r="433" ht="375">
      <c r="A433" s="35" t="s">
        <v>181</v>
      </c>
      <c r="B433" s="42"/>
      <c r="C433" s="43"/>
      <c r="D433" s="43"/>
      <c r="E433" s="37" t="s">
        <v>2246</v>
      </c>
      <c r="F433" s="43"/>
      <c r="G433" s="43"/>
      <c r="H433" s="43"/>
      <c r="I433" s="43"/>
      <c r="J433" s="44"/>
    </row>
    <row r="434">
      <c r="A434" s="35" t="s">
        <v>171</v>
      </c>
      <c r="B434" s="35">
        <v>105</v>
      </c>
      <c r="C434" s="36" t="s">
        <v>2456</v>
      </c>
      <c r="D434" s="35" t="s">
        <v>173</v>
      </c>
      <c r="E434" s="37" t="s">
        <v>2457</v>
      </c>
      <c r="F434" s="38" t="s">
        <v>303</v>
      </c>
      <c r="G434" s="39">
        <v>184</v>
      </c>
      <c r="H434" s="40">
        <v>0</v>
      </c>
      <c r="I434" s="40">
        <f>ROUND(G434*H434,P4)</f>
        <v>0</v>
      </c>
      <c r="J434" s="38" t="s">
        <v>176</v>
      </c>
      <c r="O434" s="41">
        <f>I434*0.21</f>
        <v>0</v>
      </c>
      <c r="P434">
        <v>3</v>
      </c>
    </row>
    <row r="435">
      <c r="A435" s="35" t="s">
        <v>177</v>
      </c>
      <c r="B435" s="42"/>
      <c r="C435" s="43"/>
      <c r="D435" s="43"/>
      <c r="E435" s="37" t="s">
        <v>2458</v>
      </c>
      <c r="F435" s="43"/>
      <c r="G435" s="43"/>
      <c r="H435" s="43"/>
      <c r="I435" s="43"/>
      <c r="J435" s="44"/>
    </row>
    <row r="436">
      <c r="A436" s="35" t="s">
        <v>179</v>
      </c>
      <c r="B436" s="42"/>
      <c r="C436" s="43"/>
      <c r="D436" s="43"/>
      <c r="E436" s="45" t="s">
        <v>2459</v>
      </c>
      <c r="F436" s="43"/>
      <c r="G436" s="43"/>
      <c r="H436" s="43"/>
      <c r="I436" s="43"/>
      <c r="J436" s="44"/>
    </row>
    <row r="437" ht="75">
      <c r="A437" s="35" t="s">
        <v>181</v>
      </c>
      <c r="B437" s="42"/>
      <c r="C437" s="43"/>
      <c r="D437" s="43"/>
      <c r="E437" s="37" t="s">
        <v>2460</v>
      </c>
      <c r="F437" s="43"/>
      <c r="G437" s="43"/>
      <c r="H437" s="43"/>
      <c r="I437" s="43"/>
      <c r="J437" s="44"/>
    </row>
    <row r="438">
      <c r="A438" s="35" t="s">
        <v>171</v>
      </c>
      <c r="B438" s="35">
        <v>106</v>
      </c>
      <c r="C438" s="36" t="s">
        <v>795</v>
      </c>
      <c r="D438" s="35" t="s">
        <v>173</v>
      </c>
      <c r="E438" s="37" t="s">
        <v>796</v>
      </c>
      <c r="F438" s="38" t="s">
        <v>241</v>
      </c>
      <c r="G438" s="39">
        <v>57.240000000000002</v>
      </c>
      <c r="H438" s="40">
        <v>0</v>
      </c>
      <c r="I438" s="40">
        <f>ROUND(G438*H438,P4)</f>
        <v>0</v>
      </c>
      <c r="J438" s="38" t="s">
        <v>176</v>
      </c>
      <c r="O438" s="41">
        <f>I438*0.21</f>
        <v>0</v>
      </c>
      <c r="P438">
        <v>3</v>
      </c>
    </row>
    <row r="439">
      <c r="A439" s="35" t="s">
        <v>177</v>
      </c>
      <c r="B439" s="42"/>
      <c r="C439" s="43"/>
      <c r="D439" s="43"/>
      <c r="E439" s="37" t="s">
        <v>2461</v>
      </c>
      <c r="F439" s="43"/>
      <c r="G439" s="43"/>
      <c r="H439" s="43"/>
      <c r="I439" s="43"/>
      <c r="J439" s="44"/>
    </row>
    <row r="440">
      <c r="A440" s="35" t="s">
        <v>179</v>
      </c>
      <c r="B440" s="42"/>
      <c r="C440" s="43"/>
      <c r="D440" s="43"/>
      <c r="E440" s="45" t="s">
        <v>2462</v>
      </c>
      <c r="F440" s="43"/>
      <c r="G440" s="43"/>
      <c r="H440" s="43"/>
      <c r="I440" s="43"/>
      <c r="J440" s="44"/>
    </row>
    <row r="441" ht="180">
      <c r="A441" s="35" t="s">
        <v>181</v>
      </c>
      <c r="B441" s="46"/>
      <c r="C441" s="47"/>
      <c r="D441" s="47"/>
      <c r="E441" s="37" t="s">
        <v>799</v>
      </c>
      <c r="F441" s="47"/>
      <c r="G441" s="47"/>
      <c r="H441" s="47"/>
      <c r="I441" s="47"/>
      <c r="J441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116</v>
      </c>
      <c r="I3" s="23">
        <f>SUMIFS(I8:I341,A8:A341,"SD")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156</v>
      </c>
      <c r="C4" s="19" t="s">
        <v>116</v>
      </c>
      <c r="D4" s="20"/>
      <c r="E4" s="21" t="s">
        <v>117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157</v>
      </c>
      <c r="B5" s="25" t="s">
        <v>158</v>
      </c>
      <c r="C5" s="7" t="s">
        <v>159</v>
      </c>
      <c r="D5" s="7" t="s">
        <v>160</v>
      </c>
      <c r="E5" s="7" t="s">
        <v>161</v>
      </c>
      <c r="F5" s="7" t="s">
        <v>162</v>
      </c>
      <c r="G5" s="7" t="s">
        <v>163</v>
      </c>
      <c r="H5" s="7" t="s">
        <v>164</v>
      </c>
      <c r="I5" s="7"/>
      <c r="J5" s="26" t="s">
        <v>165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166</v>
      </c>
      <c r="I6" s="7" t="s">
        <v>167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168</v>
      </c>
      <c r="B8" s="30"/>
      <c r="C8" s="31" t="s">
        <v>169</v>
      </c>
      <c r="D8" s="32"/>
      <c r="E8" s="29" t="s">
        <v>170</v>
      </c>
      <c r="F8" s="32"/>
      <c r="G8" s="32"/>
      <c r="H8" s="32"/>
      <c r="I8" s="33">
        <f>SUMIFS(I9:I36,A9:A36,"P")</f>
        <v>0</v>
      </c>
      <c r="J8" s="34"/>
    </row>
    <row r="9">
      <c r="A9" s="35" t="s">
        <v>171</v>
      </c>
      <c r="B9" s="35">
        <v>1</v>
      </c>
      <c r="C9" s="36" t="s">
        <v>1839</v>
      </c>
      <c r="D9" s="35" t="s">
        <v>237</v>
      </c>
      <c r="E9" s="37" t="s">
        <v>1840</v>
      </c>
      <c r="F9" s="38" t="s">
        <v>263</v>
      </c>
      <c r="G9" s="39">
        <v>425.82999999999998</v>
      </c>
      <c r="H9" s="40">
        <v>0</v>
      </c>
      <c r="I9" s="40">
        <f>ROUND(G9*H9,P4)</f>
        <v>0</v>
      </c>
      <c r="J9" s="38" t="s">
        <v>176</v>
      </c>
      <c r="O9" s="41">
        <f>I9*0.21</f>
        <v>0</v>
      </c>
      <c r="P9">
        <v>3</v>
      </c>
    </row>
    <row r="10">
      <c r="A10" s="35" t="s">
        <v>177</v>
      </c>
      <c r="B10" s="42"/>
      <c r="C10" s="43"/>
      <c r="D10" s="43"/>
      <c r="E10" s="37" t="s">
        <v>2018</v>
      </c>
      <c r="F10" s="43"/>
      <c r="G10" s="43"/>
      <c r="H10" s="43"/>
      <c r="I10" s="43"/>
      <c r="J10" s="44"/>
    </row>
    <row r="11">
      <c r="A11" s="35" t="s">
        <v>179</v>
      </c>
      <c r="B11" s="42"/>
      <c r="C11" s="43"/>
      <c r="D11" s="43"/>
      <c r="E11" s="45" t="s">
        <v>2463</v>
      </c>
      <c r="F11" s="43"/>
      <c r="G11" s="43"/>
      <c r="H11" s="43"/>
      <c r="I11" s="43"/>
      <c r="J11" s="44"/>
    </row>
    <row r="12" ht="75">
      <c r="A12" s="35" t="s">
        <v>181</v>
      </c>
      <c r="B12" s="42"/>
      <c r="C12" s="43"/>
      <c r="D12" s="43"/>
      <c r="E12" s="37" t="s">
        <v>371</v>
      </c>
      <c r="F12" s="43"/>
      <c r="G12" s="43"/>
      <c r="H12" s="43"/>
      <c r="I12" s="43"/>
      <c r="J12" s="44"/>
    </row>
    <row r="13">
      <c r="A13" s="35" t="s">
        <v>171</v>
      </c>
      <c r="B13" s="35">
        <v>2</v>
      </c>
      <c r="C13" s="36" t="s">
        <v>1839</v>
      </c>
      <c r="D13" s="35" t="s">
        <v>259</v>
      </c>
      <c r="E13" s="37" t="s">
        <v>1840</v>
      </c>
      <c r="F13" s="38" t="s">
        <v>263</v>
      </c>
      <c r="G13" s="39">
        <v>35.200000000000003</v>
      </c>
      <c r="H13" s="40">
        <v>0</v>
      </c>
      <c r="I13" s="40">
        <f>ROUND(G13*H13,P4)</f>
        <v>0</v>
      </c>
      <c r="J13" s="38" t="s">
        <v>176</v>
      </c>
      <c r="O13" s="41">
        <f>I13*0.21</f>
        <v>0</v>
      </c>
      <c r="P13">
        <v>3</v>
      </c>
    </row>
    <row r="14">
      <c r="A14" s="35" t="s">
        <v>177</v>
      </c>
      <c r="B14" s="42"/>
      <c r="C14" s="43"/>
      <c r="D14" s="43"/>
      <c r="E14" s="37" t="s">
        <v>2020</v>
      </c>
      <c r="F14" s="43"/>
      <c r="G14" s="43"/>
      <c r="H14" s="43"/>
      <c r="I14" s="43"/>
      <c r="J14" s="44"/>
    </row>
    <row r="15">
      <c r="A15" s="35" t="s">
        <v>179</v>
      </c>
      <c r="B15" s="42"/>
      <c r="C15" s="43"/>
      <c r="D15" s="43"/>
      <c r="E15" s="45" t="s">
        <v>2464</v>
      </c>
      <c r="F15" s="43"/>
      <c r="G15" s="43"/>
      <c r="H15" s="43"/>
      <c r="I15" s="43"/>
      <c r="J15" s="44"/>
    </row>
    <row r="16" ht="75">
      <c r="A16" s="35" t="s">
        <v>181</v>
      </c>
      <c r="B16" s="42"/>
      <c r="C16" s="43"/>
      <c r="D16" s="43"/>
      <c r="E16" s="37" t="s">
        <v>371</v>
      </c>
      <c r="F16" s="43"/>
      <c r="G16" s="43"/>
      <c r="H16" s="43"/>
      <c r="I16" s="43"/>
      <c r="J16" s="44"/>
    </row>
    <row r="17">
      <c r="A17" s="35" t="s">
        <v>171</v>
      </c>
      <c r="B17" s="35">
        <v>3</v>
      </c>
      <c r="C17" s="36" t="s">
        <v>1843</v>
      </c>
      <c r="D17" s="35" t="s">
        <v>173</v>
      </c>
      <c r="E17" s="37" t="s">
        <v>1844</v>
      </c>
      <c r="F17" s="38" t="s">
        <v>229</v>
      </c>
      <c r="G17" s="39">
        <v>2</v>
      </c>
      <c r="H17" s="40">
        <v>0</v>
      </c>
      <c r="I17" s="40">
        <f>ROUND(G17*H17,P4)</f>
        <v>0</v>
      </c>
      <c r="J17" s="38" t="s">
        <v>176</v>
      </c>
      <c r="O17" s="41">
        <f>I17*0.21</f>
        <v>0</v>
      </c>
      <c r="P17">
        <v>3</v>
      </c>
    </row>
    <row r="18" ht="45">
      <c r="A18" s="35" t="s">
        <v>177</v>
      </c>
      <c r="B18" s="42"/>
      <c r="C18" s="43"/>
      <c r="D18" s="43"/>
      <c r="E18" s="37" t="s">
        <v>1845</v>
      </c>
      <c r="F18" s="43"/>
      <c r="G18" s="43"/>
      <c r="H18" s="43"/>
      <c r="I18" s="43"/>
      <c r="J18" s="44"/>
    </row>
    <row r="19">
      <c r="A19" s="35" t="s">
        <v>179</v>
      </c>
      <c r="B19" s="42"/>
      <c r="C19" s="43"/>
      <c r="D19" s="43"/>
      <c r="E19" s="45" t="s">
        <v>1846</v>
      </c>
      <c r="F19" s="43"/>
      <c r="G19" s="43"/>
      <c r="H19" s="43"/>
      <c r="I19" s="43"/>
      <c r="J19" s="44"/>
    </row>
    <row r="20" ht="195">
      <c r="A20" s="35" t="s">
        <v>181</v>
      </c>
      <c r="B20" s="42"/>
      <c r="C20" s="43"/>
      <c r="D20" s="43"/>
      <c r="E20" s="37" t="s">
        <v>1847</v>
      </c>
      <c r="F20" s="43"/>
      <c r="G20" s="43"/>
      <c r="H20" s="43"/>
      <c r="I20" s="43"/>
      <c r="J20" s="44"/>
    </row>
    <row r="21">
      <c r="A21" s="35" t="s">
        <v>171</v>
      </c>
      <c r="B21" s="35">
        <v>4</v>
      </c>
      <c r="C21" s="36" t="s">
        <v>1848</v>
      </c>
      <c r="D21" s="35" t="s">
        <v>173</v>
      </c>
      <c r="E21" s="37" t="s">
        <v>1849</v>
      </c>
      <c r="F21" s="38" t="s">
        <v>175</v>
      </c>
      <c r="G21" s="39">
        <v>1</v>
      </c>
      <c r="H21" s="40">
        <v>0</v>
      </c>
      <c r="I21" s="40">
        <f>ROUND(G21*H21,P4)</f>
        <v>0</v>
      </c>
      <c r="J21" s="38" t="s">
        <v>176</v>
      </c>
      <c r="O21" s="41">
        <f>I21*0.21</f>
        <v>0</v>
      </c>
      <c r="P21">
        <v>3</v>
      </c>
    </row>
    <row r="22" ht="30">
      <c r="A22" s="35" t="s">
        <v>177</v>
      </c>
      <c r="B22" s="42"/>
      <c r="C22" s="43"/>
      <c r="D22" s="43"/>
      <c r="E22" s="37" t="s">
        <v>1850</v>
      </c>
      <c r="F22" s="43"/>
      <c r="G22" s="43"/>
      <c r="H22" s="43"/>
      <c r="I22" s="43"/>
      <c r="J22" s="44"/>
    </row>
    <row r="23">
      <c r="A23" s="35" t="s">
        <v>179</v>
      </c>
      <c r="B23" s="42"/>
      <c r="C23" s="43"/>
      <c r="D23" s="43"/>
      <c r="E23" s="45" t="s">
        <v>180</v>
      </c>
      <c r="F23" s="43"/>
      <c r="G23" s="43"/>
      <c r="H23" s="43"/>
      <c r="I23" s="43"/>
      <c r="J23" s="44"/>
    </row>
    <row r="24" ht="60">
      <c r="A24" s="35" t="s">
        <v>181</v>
      </c>
      <c r="B24" s="42"/>
      <c r="C24" s="43"/>
      <c r="D24" s="43"/>
      <c r="E24" s="37" t="s">
        <v>197</v>
      </c>
      <c r="F24" s="43"/>
      <c r="G24" s="43"/>
      <c r="H24" s="43"/>
      <c r="I24" s="43"/>
      <c r="J24" s="44"/>
    </row>
    <row r="25">
      <c r="A25" s="35" t="s">
        <v>171</v>
      </c>
      <c r="B25" s="35">
        <v>5</v>
      </c>
      <c r="C25" s="36" t="s">
        <v>1851</v>
      </c>
      <c r="D25" s="35" t="s">
        <v>173</v>
      </c>
      <c r="E25" s="37" t="s">
        <v>1852</v>
      </c>
      <c r="F25" s="38" t="s">
        <v>175</v>
      </c>
      <c r="G25" s="39">
        <v>1</v>
      </c>
      <c r="H25" s="40">
        <v>0</v>
      </c>
      <c r="I25" s="40">
        <f>ROUND(G25*H25,P4)</f>
        <v>0</v>
      </c>
      <c r="J25" s="38" t="s">
        <v>176</v>
      </c>
      <c r="O25" s="41">
        <f>I25*0.21</f>
        <v>0</v>
      </c>
      <c r="P25">
        <v>3</v>
      </c>
    </row>
    <row r="26" ht="30">
      <c r="A26" s="35" t="s">
        <v>177</v>
      </c>
      <c r="B26" s="42"/>
      <c r="C26" s="43"/>
      <c r="D26" s="43"/>
      <c r="E26" s="37" t="s">
        <v>1853</v>
      </c>
      <c r="F26" s="43"/>
      <c r="G26" s="43"/>
      <c r="H26" s="43"/>
      <c r="I26" s="43"/>
      <c r="J26" s="44"/>
    </row>
    <row r="27">
      <c r="A27" s="35" t="s">
        <v>179</v>
      </c>
      <c r="B27" s="42"/>
      <c r="C27" s="43"/>
      <c r="D27" s="43"/>
      <c r="E27" s="45" t="s">
        <v>180</v>
      </c>
      <c r="F27" s="43"/>
      <c r="G27" s="43"/>
      <c r="H27" s="43"/>
      <c r="I27" s="43"/>
      <c r="J27" s="44"/>
    </row>
    <row r="28" ht="60">
      <c r="A28" s="35" t="s">
        <v>181</v>
      </c>
      <c r="B28" s="42"/>
      <c r="C28" s="43"/>
      <c r="D28" s="43"/>
      <c r="E28" s="37" t="s">
        <v>197</v>
      </c>
      <c r="F28" s="43"/>
      <c r="G28" s="43"/>
      <c r="H28" s="43"/>
      <c r="I28" s="43"/>
      <c r="J28" s="44"/>
    </row>
    <row r="29">
      <c r="A29" s="35" t="s">
        <v>171</v>
      </c>
      <c r="B29" s="35">
        <v>6</v>
      </c>
      <c r="C29" s="36" t="s">
        <v>1854</v>
      </c>
      <c r="D29" s="35" t="s">
        <v>173</v>
      </c>
      <c r="E29" s="37" t="s">
        <v>1855</v>
      </c>
      <c r="F29" s="38" t="s">
        <v>175</v>
      </c>
      <c r="G29" s="39">
        <v>1</v>
      </c>
      <c r="H29" s="40">
        <v>0</v>
      </c>
      <c r="I29" s="40">
        <f>ROUND(G29*H29,P4)</f>
        <v>0</v>
      </c>
      <c r="J29" s="38" t="s">
        <v>176</v>
      </c>
      <c r="O29" s="41">
        <f>I29*0.21</f>
        <v>0</v>
      </c>
      <c r="P29">
        <v>3</v>
      </c>
    </row>
    <row r="30" ht="30">
      <c r="A30" s="35" t="s">
        <v>177</v>
      </c>
      <c r="B30" s="42"/>
      <c r="C30" s="43"/>
      <c r="D30" s="43"/>
      <c r="E30" s="37" t="s">
        <v>1856</v>
      </c>
      <c r="F30" s="43"/>
      <c r="G30" s="43"/>
      <c r="H30" s="43"/>
      <c r="I30" s="43"/>
      <c r="J30" s="44"/>
    </row>
    <row r="31">
      <c r="A31" s="35" t="s">
        <v>179</v>
      </c>
      <c r="B31" s="42"/>
      <c r="C31" s="43"/>
      <c r="D31" s="43"/>
      <c r="E31" s="45" t="s">
        <v>180</v>
      </c>
      <c r="F31" s="43"/>
      <c r="G31" s="43"/>
      <c r="H31" s="43"/>
      <c r="I31" s="43"/>
      <c r="J31" s="44"/>
    </row>
    <row r="32" ht="60">
      <c r="A32" s="35" t="s">
        <v>181</v>
      </c>
      <c r="B32" s="42"/>
      <c r="C32" s="43"/>
      <c r="D32" s="43"/>
      <c r="E32" s="37" t="s">
        <v>197</v>
      </c>
      <c r="F32" s="43"/>
      <c r="G32" s="43"/>
      <c r="H32" s="43"/>
      <c r="I32" s="43"/>
      <c r="J32" s="44"/>
    </row>
    <row r="33">
      <c r="A33" s="35" t="s">
        <v>171</v>
      </c>
      <c r="B33" s="35">
        <v>7</v>
      </c>
      <c r="C33" s="36" t="s">
        <v>1857</v>
      </c>
      <c r="D33" s="35" t="s">
        <v>173</v>
      </c>
      <c r="E33" s="37" t="s">
        <v>1858</v>
      </c>
      <c r="F33" s="38" t="s">
        <v>175</v>
      </c>
      <c r="G33" s="39">
        <v>1</v>
      </c>
      <c r="H33" s="40">
        <v>0</v>
      </c>
      <c r="I33" s="40">
        <f>ROUND(G33*H33,P4)</f>
        <v>0</v>
      </c>
      <c r="J33" s="38" t="s">
        <v>176</v>
      </c>
      <c r="O33" s="41">
        <f>I33*0.21</f>
        <v>0</v>
      </c>
      <c r="P33">
        <v>3</v>
      </c>
    </row>
    <row r="34" ht="30">
      <c r="A34" s="35" t="s">
        <v>177</v>
      </c>
      <c r="B34" s="42"/>
      <c r="C34" s="43"/>
      <c r="D34" s="43"/>
      <c r="E34" s="37" t="s">
        <v>1859</v>
      </c>
      <c r="F34" s="43"/>
      <c r="G34" s="43"/>
      <c r="H34" s="43"/>
      <c r="I34" s="43"/>
      <c r="J34" s="44"/>
    </row>
    <row r="35">
      <c r="A35" s="35" t="s">
        <v>179</v>
      </c>
      <c r="B35" s="42"/>
      <c r="C35" s="43"/>
      <c r="D35" s="43"/>
      <c r="E35" s="45" t="s">
        <v>180</v>
      </c>
      <c r="F35" s="43"/>
      <c r="G35" s="43"/>
      <c r="H35" s="43"/>
      <c r="I35" s="43"/>
      <c r="J35" s="44"/>
    </row>
    <row r="36" ht="120">
      <c r="A36" s="35" t="s">
        <v>181</v>
      </c>
      <c r="B36" s="42"/>
      <c r="C36" s="43"/>
      <c r="D36" s="43"/>
      <c r="E36" s="37" t="s">
        <v>1860</v>
      </c>
      <c r="F36" s="43"/>
      <c r="G36" s="43"/>
      <c r="H36" s="43"/>
      <c r="I36" s="43"/>
      <c r="J36" s="44"/>
    </row>
    <row r="37">
      <c r="A37" s="29" t="s">
        <v>168</v>
      </c>
      <c r="B37" s="30"/>
      <c r="C37" s="31" t="s">
        <v>237</v>
      </c>
      <c r="D37" s="32"/>
      <c r="E37" s="29" t="s">
        <v>238</v>
      </c>
      <c r="F37" s="32"/>
      <c r="G37" s="32"/>
      <c r="H37" s="32"/>
      <c r="I37" s="33">
        <f>SUMIFS(I38:I77,A38:A77,"P")</f>
        <v>0</v>
      </c>
      <c r="J37" s="34"/>
    </row>
    <row r="38">
      <c r="A38" s="35" t="s">
        <v>171</v>
      </c>
      <c r="B38" s="35">
        <v>8</v>
      </c>
      <c r="C38" s="36" t="s">
        <v>372</v>
      </c>
      <c r="D38" s="35" t="s">
        <v>173</v>
      </c>
      <c r="E38" s="37" t="s">
        <v>373</v>
      </c>
      <c r="F38" s="38" t="s">
        <v>241</v>
      </c>
      <c r="G38" s="39">
        <v>148.512</v>
      </c>
      <c r="H38" s="40">
        <v>0</v>
      </c>
      <c r="I38" s="40">
        <f>ROUND(G38*H38,P4)</f>
        <v>0</v>
      </c>
      <c r="J38" s="38" t="s">
        <v>176</v>
      </c>
      <c r="O38" s="41">
        <f>I38*0.21</f>
        <v>0</v>
      </c>
      <c r="P38">
        <v>3</v>
      </c>
    </row>
    <row r="39">
      <c r="A39" s="35" t="s">
        <v>177</v>
      </c>
      <c r="B39" s="42"/>
      <c r="C39" s="43"/>
      <c r="D39" s="43"/>
      <c r="E39" s="49" t="s">
        <v>173</v>
      </c>
      <c r="F39" s="43"/>
      <c r="G39" s="43"/>
      <c r="H39" s="43"/>
      <c r="I39" s="43"/>
      <c r="J39" s="44"/>
    </row>
    <row r="40" ht="45">
      <c r="A40" s="35" t="s">
        <v>179</v>
      </c>
      <c r="B40" s="42"/>
      <c r="C40" s="43"/>
      <c r="D40" s="43"/>
      <c r="E40" s="45" t="s">
        <v>2465</v>
      </c>
      <c r="F40" s="43"/>
      <c r="G40" s="43"/>
      <c r="H40" s="43"/>
      <c r="I40" s="43"/>
      <c r="J40" s="44"/>
    </row>
    <row r="41" ht="75">
      <c r="A41" s="35" t="s">
        <v>181</v>
      </c>
      <c r="B41" s="42"/>
      <c r="C41" s="43"/>
      <c r="D41" s="43"/>
      <c r="E41" s="37" t="s">
        <v>376</v>
      </c>
      <c r="F41" s="43"/>
      <c r="G41" s="43"/>
      <c r="H41" s="43"/>
      <c r="I41" s="43"/>
      <c r="J41" s="44"/>
    </row>
    <row r="42">
      <c r="A42" s="35" t="s">
        <v>171</v>
      </c>
      <c r="B42" s="35">
        <v>9</v>
      </c>
      <c r="C42" s="36" t="s">
        <v>382</v>
      </c>
      <c r="D42" s="35" t="s">
        <v>173</v>
      </c>
      <c r="E42" s="37" t="s">
        <v>383</v>
      </c>
      <c r="F42" s="38" t="s">
        <v>241</v>
      </c>
      <c r="G42" s="39">
        <v>511.93200000000002</v>
      </c>
      <c r="H42" s="40">
        <v>0</v>
      </c>
      <c r="I42" s="40">
        <f>ROUND(G42*H42,P4)</f>
        <v>0</v>
      </c>
      <c r="J42" s="38" t="s">
        <v>176</v>
      </c>
      <c r="O42" s="41">
        <f>I42*0.21</f>
        <v>0</v>
      </c>
      <c r="P42">
        <v>3</v>
      </c>
    </row>
    <row r="43">
      <c r="A43" s="35" t="s">
        <v>177</v>
      </c>
      <c r="B43" s="42"/>
      <c r="C43" s="43"/>
      <c r="D43" s="43"/>
      <c r="E43" s="37" t="s">
        <v>2027</v>
      </c>
      <c r="F43" s="43"/>
      <c r="G43" s="43"/>
      <c r="H43" s="43"/>
      <c r="I43" s="43"/>
      <c r="J43" s="44"/>
    </row>
    <row r="44" ht="60">
      <c r="A44" s="35" t="s">
        <v>179</v>
      </c>
      <c r="B44" s="42"/>
      <c r="C44" s="43"/>
      <c r="D44" s="43"/>
      <c r="E44" s="45" t="s">
        <v>2466</v>
      </c>
      <c r="F44" s="43"/>
      <c r="G44" s="43"/>
      <c r="H44" s="43"/>
      <c r="I44" s="43"/>
      <c r="J44" s="44"/>
    </row>
    <row r="45" ht="405">
      <c r="A45" s="35" t="s">
        <v>181</v>
      </c>
      <c r="B45" s="42"/>
      <c r="C45" s="43"/>
      <c r="D45" s="43"/>
      <c r="E45" s="37" t="s">
        <v>386</v>
      </c>
      <c r="F45" s="43"/>
      <c r="G45" s="43"/>
      <c r="H45" s="43"/>
      <c r="I45" s="43"/>
      <c r="J45" s="44"/>
    </row>
    <row r="46">
      <c r="A46" s="35" t="s">
        <v>171</v>
      </c>
      <c r="B46" s="35">
        <v>10</v>
      </c>
      <c r="C46" s="36" t="s">
        <v>666</v>
      </c>
      <c r="D46" s="35" t="s">
        <v>173</v>
      </c>
      <c r="E46" s="37" t="s">
        <v>667</v>
      </c>
      <c r="F46" s="38" t="s">
        <v>241</v>
      </c>
      <c r="G46" s="39">
        <v>602.70500000000004</v>
      </c>
      <c r="H46" s="40">
        <v>0</v>
      </c>
      <c r="I46" s="40">
        <f>ROUND(G46*H46,P4)</f>
        <v>0</v>
      </c>
      <c r="J46" s="38" t="s">
        <v>176</v>
      </c>
      <c r="O46" s="41">
        <f>I46*0.21</f>
        <v>0</v>
      </c>
      <c r="P46">
        <v>3</v>
      </c>
    </row>
    <row r="47" ht="60">
      <c r="A47" s="35" t="s">
        <v>177</v>
      </c>
      <c r="B47" s="42"/>
      <c r="C47" s="43"/>
      <c r="D47" s="43"/>
      <c r="E47" s="37" t="s">
        <v>2029</v>
      </c>
      <c r="F47" s="43"/>
      <c r="G47" s="43"/>
      <c r="H47" s="43"/>
      <c r="I47" s="43"/>
      <c r="J47" s="44"/>
    </row>
    <row r="48" ht="45">
      <c r="A48" s="35" t="s">
        <v>179</v>
      </c>
      <c r="B48" s="42"/>
      <c r="C48" s="43"/>
      <c r="D48" s="43"/>
      <c r="E48" s="45" t="s">
        <v>2467</v>
      </c>
      <c r="F48" s="43"/>
      <c r="G48" s="43"/>
      <c r="H48" s="43"/>
      <c r="I48" s="43"/>
      <c r="J48" s="44"/>
    </row>
    <row r="49" ht="409.5">
      <c r="A49" s="35" t="s">
        <v>181</v>
      </c>
      <c r="B49" s="42"/>
      <c r="C49" s="43"/>
      <c r="D49" s="43"/>
      <c r="E49" s="37" t="s">
        <v>244</v>
      </c>
      <c r="F49" s="43"/>
      <c r="G49" s="43"/>
      <c r="H49" s="43"/>
      <c r="I49" s="43"/>
      <c r="J49" s="44"/>
    </row>
    <row r="50">
      <c r="A50" s="35" t="s">
        <v>171</v>
      </c>
      <c r="B50" s="35">
        <v>11</v>
      </c>
      <c r="C50" s="36" t="s">
        <v>245</v>
      </c>
      <c r="D50" s="35" t="s">
        <v>237</v>
      </c>
      <c r="E50" s="37" t="s">
        <v>246</v>
      </c>
      <c r="F50" s="38" t="s">
        <v>241</v>
      </c>
      <c r="G50" s="39">
        <v>148.512</v>
      </c>
      <c r="H50" s="40">
        <v>0</v>
      </c>
      <c r="I50" s="40">
        <f>ROUND(G50*H50,P4)</f>
        <v>0</v>
      </c>
      <c r="J50" s="38" t="s">
        <v>176</v>
      </c>
      <c r="O50" s="41">
        <f>I50*0.21</f>
        <v>0</v>
      </c>
      <c r="P50">
        <v>3</v>
      </c>
    </row>
    <row r="51" ht="30">
      <c r="A51" s="35" t="s">
        <v>177</v>
      </c>
      <c r="B51" s="42"/>
      <c r="C51" s="43"/>
      <c r="D51" s="43"/>
      <c r="E51" s="37" t="s">
        <v>2031</v>
      </c>
      <c r="F51" s="43"/>
      <c r="G51" s="43"/>
      <c r="H51" s="43"/>
      <c r="I51" s="43"/>
      <c r="J51" s="44"/>
    </row>
    <row r="52">
      <c r="A52" s="35" t="s">
        <v>179</v>
      </c>
      <c r="B52" s="42"/>
      <c r="C52" s="43"/>
      <c r="D52" s="43"/>
      <c r="E52" s="45" t="s">
        <v>2468</v>
      </c>
      <c r="F52" s="43"/>
      <c r="G52" s="43"/>
      <c r="H52" s="43"/>
      <c r="I52" s="43"/>
      <c r="J52" s="44"/>
    </row>
    <row r="53" ht="270">
      <c r="A53" s="35" t="s">
        <v>181</v>
      </c>
      <c r="B53" s="42"/>
      <c r="C53" s="43"/>
      <c r="D53" s="43"/>
      <c r="E53" s="37" t="s">
        <v>248</v>
      </c>
      <c r="F53" s="43"/>
      <c r="G53" s="43"/>
      <c r="H53" s="43"/>
      <c r="I53" s="43"/>
      <c r="J53" s="44"/>
    </row>
    <row r="54">
      <c r="A54" s="35" t="s">
        <v>171</v>
      </c>
      <c r="B54" s="35">
        <v>12</v>
      </c>
      <c r="C54" s="36" t="s">
        <v>245</v>
      </c>
      <c r="D54" s="35" t="s">
        <v>259</v>
      </c>
      <c r="E54" s="37" t="s">
        <v>246</v>
      </c>
      <c r="F54" s="38" t="s">
        <v>241</v>
      </c>
      <c r="G54" s="39">
        <v>724.84699999999998</v>
      </c>
      <c r="H54" s="40">
        <v>0</v>
      </c>
      <c r="I54" s="40">
        <f>ROUND(G54*H54,P4)</f>
        <v>0</v>
      </c>
      <c r="J54" s="38" t="s">
        <v>176</v>
      </c>
      <c r="O54" s="41">
        <f>I54*0.21</f>
        <v>0</v>
      </c>
      <c r="P54">
        <v>3</v>
      </c>
    </row>
    <row r="55" ht="30">
      <c r="A55" s="35" t="s">
        <v>177</v>
      </c>
      <c r="B55" s="42"/>
      <c r="C55" s="43"/>
      <c r="D55" s="43"/>
      <c r="E55" s="37" t="s">
        <v>2033</v>
      </c>
      <c r="F55" s="43"/>
      <c r="G55" s="43"/>
      <c r="H55" s="43"/>
      <c r="I55" s="43"/>
      <c r="J55" s="44"/>
    </row>
    <row r="56" ht="60">
      <c r="A56" s="35" t="s">
        <v>179</v>
      </c>
      <c r="B56" s="42"/>
      <c r="C56" s="43"/>
      <c r="D56" s="43"/>
      <c r="E56" s="45" t="s">
        <v>2469</v>
      </c>
      <c r="F56" s="43"/>
      <c r="G56" s="43"/>
      <c r="H56" s="43"/>
      <c r="I56" s="43"/>
      <c r="J56" s="44"/>
    </row>
    <row r="57" ht="270">
      <c r="A57" s="35" t="s">
        <v>181</v>
      </c>
      <c r="B57" s="42"/>
      <c r="C57" s="43"/>
      <c r="D57" s="43"/>
      <c r="E57" s="37" t="s">
        <v>248</v>
      </c>
      <c r="F57" s="43"/>
      <c r="G57" s="43"/>
      <c r="H57" s="43"/>
      <c r="I57" s="43"/>
      <c r="J57" s="44"/>
    </row>
    <row r="58">
      <c r="A58" s="35" t="s">
        <v>171</v>
      </c>
      <c r="B58" s="35">
        <v>13</v>
      </c>
      <c r="C58" s="36" t="s">
        <v>1867</v>
      </c>
      <c r="D58" s="35" t="s">
        <v>237</v>
      </c>
      <c r="E58" s="37" t="s">
        <v>1868</v>
      </c>
      <c r="F58" s="38" t="s">
        <v>241</v>
      </c>
      <c r="G58" s="39">
        <v>258.81999999999999</v>
      </c>
      <c r="H58" s="40">
        <v>0</v>
      </c>
      <c r="I58" s="40">
        <f>ROUND(G58*H58,P4)</f>
        <v>0</v>
      </c>
      <c r="J58" s="38" t="s">
        <v>176</v>
      </c>
      <c r="O58" s="41">
        <f>I58*0.21</f>
        <v>0</v>
      </c>
      <c r="P58">
        <v>3</v>
      </c>
    </row>
    <row r="59" ht="60">
      <c r="A59" s="35" t="s">
        <v>177</v>
      </c>
      <c r="B59" s="42"/>
      <c r="C59" s="43"/>
      <c r="D59" s="43"/>
      <c r="E59" s="37" t="s">
        <v>2035</v>
      </c>
      <c r="F59" s="43"/>
      <c r="G59" s="43"/>
      <c r="H59" s="43"/>
      <c r="I59" s="43"/>
      <c r="J59" s="44"/>
    </row>
    <row r="60" ht="75">
      <c r="A60" s="35" t="s">
        <v>179</v>
      </c>
      <c r="B60" s="42"/>
      <c r="C60" s="43"/>
      <c r="D60" s="43"/>
      <c r="E60" s="45" t="s">
        <v>2470</v>
      </c>
      <c r="F60" s="43"/>
      <c r="G60" s="43"/>
      <c r="H60" s="43"/>
      <c r="I60" s="43"/>
      <c r="J60" s="44"/>
    </row>
    <row r="61" ht="330">
      <c r="A61" s="35" t="s">
        <v>181</v>
      </c>
      <c r="B61" s="42"/>
      <c r="C61" s="43"/>
      <c r="D61" s="43"/>
      <c r="E61" s="37" t="s">
        <v>1871</v>
      </c>
      <c r="F61" s="43"/>
      <c r="G61" s="43"/>
      <c r="H61" s="43"/>
      <c r="I61" s="43"/>
      <c r="J61" s="44"/>
    </row>
    <row r="62">
      <c r="A62" s="35" t="s">
        <v>171</v>
      </c>
      <c r="B62" s="35">
        <v>14</v>
      </c>
      <c r="C62" s="36" t="s">
        <v>1867</v>
      </c>
      <c r="D62" s="35" t="s">
        <v>259</v>
      </c>
      <c r="E62" s="37" t="s">
        <v>1868</v>
      </c>
      <c r="F62" s="38" t="s">
        <v>241</v>
      </c>
      <c r="G62" s="39">
        <v>79.459999999999994</v>
      </c>
      <c r="H62" s="40">
        <v>0</v>
      </c>
      <c r="I62" s="40">
        <f>ROUND(G62*H62,P4)</f>
        <v>0</v>
      </c>
      <c r="J62" s="38" t="s">
        <v>176</v>
      </c>
      <c r="O62" s="41">
        <f>I62*0.21</f>
        <v>0</v>
      </c>
      <c r="P62">
        <v>3</v>
      </c>
    </row>
    <row r="63" ht="60">
      <c r="A63" s="35" t="s">
        <v>177</v>
      </c>
      <c r="B63" s="42"/>
      <c r="C63" s="43"/>
      <c r="D63" s="43"/>
      <c r="E63" s="37" t="s">
        <v>2037</v>
      </c>
      <c r="F63" s="43"/>
      <c r="G63" s="43"/>
      <c r="H63" s="43"/>
      <c r="I63" s="43"/>
      <c r="J63" s="44"/>
    </row>
    <row r="64" ht="30">
      <c r="A64" s="35" t="s">
        <v>179</v>
      </c>
      <c r="B64" s="42"/>
      <c r="C64" s="43"/>
      <c r="D64" s="43"/>
      <c r="E64" s="45" t="s">
        <v>2471</v>
      </c>
      <c r="F64" s="43"/>
      <c r="G64" s="43"/>
      <c r="H64" s="43"/>
      <c r="I64" s="43"/>
      <c r="J64" s="44"/>
    </row>
    <row r="65" ht="330">
      <c r="A65" s="35" t="s">
        <v>181</v>
      </c>
      <c r="B65" s="42"/>
      <c r="C65" s="43"/>
      <c r="D65" s="43"/>
      <c r="E65" s="37" t="s">
        <v>1871</v>
      </c>
      <c r="F65" s="43"/>
      <c r="G65" s="43"/>
      <c r="H65" s="43"/>
      <c r="I65" s="43"/>
      <c r="J65" s="44"/>
    </row>
    <row r="66">
      <c r="A66" s="35" t="s">
        <v>171</v>
      </c>
      <c r="B66" s="35">
        <v>15</v>
      </c>
      <c r="C66" s="36" t="s">
        <v>2039</v>
      </c>
      <c r="D66" s="35"/>
      <c r="E66" s="37" t="s">
        <v>2040</v>
      </c>
      <c r="F66" s="38" t="s">
        <v>241</v>
      </c>
      <c r="G66" s="39">
        <v>173.65199999999999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 ht="60">
      <c r="A67" s="35" t="s">
        <v>177</v>
      </c>
      <c r="B67" s="42"/>
      <c r="C67" s="43"/>
      <c r="D67" s="43"/>
      <c r="E67" s="37" t="s">
        <v>2472</v>
      </c>
      <c r="F67" s="43"/>
      <c r="G67" s="43"/>
      <c r="H67" s="43"/>
      <c r="I67" s="43"/>
      <c r="J67" s="44"/>
    </row>
    <row r="68" ht="45">
      <c r="A68" s="35" t="s">
        <v>179</v>
      </c>
      <c r="B68" s="42"/>
      <c r="C68" s="43"/>
      <c r="D68" s="43"/>
      <c r="E68" s="45" t="s">
        <v>2473</v>
      </c>
      <c r="F68" s="43"/>
      <c r="G68" s="43"/>
      <c r="H68" s="43"/>
      <c r="I68" s="43"/>
      <c r="J68" s="44"/>
    </row>
    <row r="69" ht="409.5">
      <c r="A69" s="35" t="s">
        <v>181</v>
      </c>
      <c r="B69" s="42"/>
      <c r="C69" s="43"/>
      <c r="D69" s="43"/>
      <c r="E69" s="37" t="s">
        <v>2043</v>
      </c>
      <c r="F69" s="43"/>
      <c r="G69" s="43"/>
      <c r="H69" s="43"/>
      <c r="I69" s="43"/>
      <c r="J69" s="44"/>
    </row>
    <row r="70">
      <c r="A70" s="35" t="s">
        <v>171</v>
      </c>
      <c r="B70" s="35">
        <v>16</v>
      </c>
      <c r="C70" s="36" t="s">
        <v>254</v>
      </c>
      <c r="D70" s="35"/>
      <c r="E70" s="37" t="s">
        <v>255</v>
      </c>
      <c r="F70" s="38" t="s">
        <v>241</v>
      </c>
      <c r="G70" s="39">
        <v>197.88999999999999</v>
      </c>
      <c r="H70" s="40">
        <v>0</v>
      </c>
      <c r="I70" s="40">
        <f>ROUND(G70*H70,P4)</f>
        <v>0</v>
      </c>
      <c r="J70" s="38" t="s">
        <v>176</v>
      </c>
      <c r="O70" s="41">
        <f>I70*0.21</f>
        <v>0</v>
      </c>
      <c r="P70">
        <v>3</v>
      </c>
    </row>
    <row r="71" ht="45">
      <c r="A71" s="35" t="s">
        <v>177</v>
      </c>
      <c r="B71" s="42"/>
      <c r="C71" s="43"/>
      <c r="D71" s="43"/>
      <c r="E71" s="37" t="s">
        <v>2045</v>
      </c>
      <c r="F71" s="43"/>
      <c r="G71" s="43"/>
      <c r="H71" s="43"/>
      <c r="I71" s="43"/>
      <c r="J71" s="44"/>
    </row>
    <row r="72" ht="45">
      <c r="A72" s="35" t="s">
        <v>179</v>
      </c>
      <c r="B72" s="42"/>
      <c r="C72" s="43"/>
      <c r="D72" s="43"/>
      <c r="E72" s="45" t="s">
        <v>2474</v>
      </c>
      <c r="F72" s="43"/>
      <c r="G72" s="43"/>
      <c r="H72" s="43"/>
      <c r="I72" s="43"/>
      <c r="J72" s="44"/>
    </row>
    <row r="73" ht="409.5">
      <c r="A73" s="35" t="s">
        <v>181</v>
      </c>
      <c r="B73" s="42"/>
      <c r="C73" s="43"/>
      <c r="D73" s="43"/>
      <c r="E73" s="37" t="s">
        <v>258</v>
      </c>
      <c r="F73" s="43"/>
      <c r="G73" s="43"/>
      <c r="H73" s="43"/>
      <c r="I73" s="43"/>
      <c r="J73" s="44"/>
    </row>
    <row r="74">
      <c r="A74" s="35" t="s">
        <v>171</v>
      </c>
      <c r="B74" s="35">
        <v>17</v>
      </c>
      <c r="C74" s="36" t="s">
        <v>2047</v>
      </c>
      <c r="D74" s="35" t="s">
        <v>173</v>
      </c>
      <c r="E74" s="37" t="s">
        <v>2048</v>
      </c>
      <c r="F74" s="38" t="s">
        <v>241</v>
      </c>
      <c r="G74" s="39">
        <v>148.512</v>
      </c>
      <c r="H74" s="40">
        <v>0</v>
      </c>
      <c r="I74" s="40">
        <f>ROUND(G74*H74,P4)</f>
        <v>0</v>
      </c>
      <c r="J74" s="38" t="s">
        <v>176</v>
      </c>
      <c r="O74" s="41">
        <f>I74*0.21</f>
        <v>0</v>
      </c>
      <c r="P74">
        <v>3</v>
      </c>
    </row>
    <row r="75">
      <c r="A75" s="35" t="s">
        <v>177</v>
      </c>
      <c r="B75" s="42"/>
      <c r="C75" s="43"/>
      <c r="D75" s="43"/>
      <c r="E75" s="37" t="s">
        <v>2049</v>
      </c>
      <c r="F75" s="43"/>
      <c r="G75" s="43"/>
      <c r="H75" s="43"/>
      <c r="I75" s="43"/>
      <c r="J75" s="44"/>
    </row>
    <row r="76">
      <c r="A76" s="35" t="s">
        <v>179</v>
      </c>
      <c r="B76" s="42"/>
      <c r="C76" s="43"/>
      <c r="D76" s="43"/>
      <c r="E76" s="45" t="s">
        <v>2475</v>
      </c>
      <c r="F76" s="43"/>
      <c r="G76" s="43"/>
      <c r="H76" s="43"/>
      <c r="I76" s="43"/>
      <c r="J76" s="44"/>
    </row>
    <row r="77" ht="75">
      <c r="A77" s="35" t="s">
        <v>181</v>
      </c>
      <c r="B77" s="42"/>
      <c r="C77" s="43"/>
      <c r="D77" s="43"/>
      <c r="E77" s="37" t="s">
        <v>417</v>
      </c>
      <c r="F77" s="43"/>
      <c r="G77" s="43"/>
      <c r="H77" s="43"/>
      <c r="I77" s="43"/>
      <c r="J77" s="44"/>
    </row>
    <row r="78">
      <c r="A78" s="29" t="s">
        <v>168</v>
      </c>
      <c r="B78" s="30"/>
      <c r="C78" s="31" t="s">
        <v>259</v>
      </c>
      <c r="D78" s="32"/>
      <c r="E78" s="29" t="s">
        <v>260</v>
      </c>
      <c r="F78" s="32"/>
      <c r="G78" s="32"/>
      <c r="H78" s="32"/>
      <c r="I78" s="33">
        <f>SUMIFS(I79:I114,A79:A114,"P")</f>
        <v>0</v>
      </c>
      <c r="J78" s="34"/>
    </row>
    <row r="79">
      <c r="A79" s="35" t="s">
        <v>171</v>
      </c>
      <c r="B79" s="35">
        <v>18</v>
      </c>
      <c r="C79" s="36" t="s">
        <v>1876</v>
      </c>
      <c r="D79" s="35" t="s">
        <v>173</v>
      </c>
      <c r="E79" s="37" t="s">
        <v>1877</v>
      </c>
      <c r="F79" s="38" t="s">
        <v>241</v>
      </c>
      <c r="G79" s="39">
        <v>2.4729999999999999</v>
      </c>
      <c r="H79" s="40">
        <v>0</v>
      </c>
      <c r="I79" s="40">
        <f>ROUND(G79*H79,P4)</f>
        <v>0</v>
      </c>
      <c r="J79" s="38" t="s">
        <v>176</v>
      </c>
      <c r="O79" s="41">
        <f>I79*0.21</f>
        <v>0</v>
      </c>
      <c r="P79">
        <v>3</v>
      </c>
    </row>
    <row r="80">
      <c r="A80" s="35" t="s">
        <v>177</v>
      </c>
      <c r="B80" s="42"/>
      <c r="C80" s="43"/>
      <c r="D80" s="43"/>
      <c r="E80" s="37" t="s">
        <v>2051</v>
      </c>
      <c r="F80" s="43"/>
      <c r="G80" s="43"/>
      <c r="H80" s="43"/>
      <c r="I80" s="43"/>
      <c r="J80" s="44"/>
    </row>
    <row r="81" ht="45">
      <c r="A81" s="35" t="s">
        <v>179</v>
      </c>
      <c r="B81" s="42"/>
      <c r="C81" s="43"/>
      <c r="D81" s="43"/>
      <c r="E81" s="45" t="s">
        <v>2476</v>
      </c>
      <c r="F81" s="43"/>
      <c r="G81" s="43"/>
      <c r="H81" s="43"/>
      <c r="I81" s="43"/>
      <c r="J81" s="44"/>
    </row>
    <row r="82" ht="105">
      <c r="A82" s="35" t="s">
        <v>181</v>
      </c>
      <c r="B82" s="42"/>
      <c r="C82" s="43"/>
      <c r="D82" s="43"/>
      <c r="E82" s="37" t="s">
        <v>1880</v>
      </c>
      <c r="F82" s="43"/>
      <c r="G82" s="43"/>
      <c r="H82" s="43"/>
      <c r="I82" s="43"/>
      <c r="J82" s="44"/>
    </row>
    <row r="83">
      <c r="A83" s="35" t="s">
        <v>171</v>
      </c>
      <c r="B83" s="35">
        <v>19</v>
      </c>
      <c r="C83" s="36" t="s">
        <v>2053</v>
      </c>
      <c r="D83" s="35" t="s">
        <v>173</v>
      </c>
      <c r="E83" s="37" t="s">
        <v>2054</v>
      </c>
      <c r="F83" s="38" t="s">
        <v>241</v>
      </c>
      <c r="G83" s="39">
        <v>0.36599999999999999</v>
      </c>
      <c r="H83" s="40">
        <v>0</v>
      </c>
      <c r="I83" s="40">
        <f>ROUND(G83*H83,P4)</f>
        <v>0</v>
      </c>
      <c r="J83" s="38" t="s">
        <v>176</v>
      </c>
      <c r="O83" s="41">
        <f>I83*0.21</f>
        <v>0</v>
      </c>
      <c r="P83">
        <v>3</v>
      </c>
    </row>
    <row r="84" ht="45">
      <c r="A84" s="35" t="s">
        <v>177</v>
      </c>
      <c r="B84" s="42"/>
      <c r="C84" s="43"/>
      <c r="D84" s="43"/>
      <c r="E84" s="37" t="s">
        <v>2477</v>
      </c>
      <c r="F84" s="43"/>
      <c r="G84" s="43"/>
      <c r="H84" s="43"/>
      <c r="I84" s="43"/>
      <c r="J84" s="44"/>
    </row>
    <row r="85" ht="105">
      <c r="A85" s="35" t="s">
        <v>179</v>
      </c>
      <c r="B85" s="42"/>
      <c r="C85" s="43"/>
      <c r="D85" s="43"/>
      <c r="E85" s="45" t="s">
        <v>2478</v>
      </c>
      <c r="F85" s="43"/>
      <c r="G85" s="43"/>
      <c r="H85" s="43"/>
      <c r="I85" s="43"/>
      <c r="J85" s="44"/>
    </row>
    <row r="86" ht="105">
      <c r="A86" s="35" t="s">
        <v>181</v>
      </c>
      <c r="B86" s="42"/>
      <c r="C86" s="43"/>
      <c r="D86" s="43"/>
      <c r="E86" s="37" t="s">
        <v>1880</v>
      </c>
      <c r="F86" s="43"/>
      <c r="G86" s="43"/>
      <c r="H86" s="43"/>
      <c r="I86" s="43"/>
      <c r="J86" s="44"/>
    </row>
    <row r="87">
      <c r="A87" s="35" t="s">
        <v>171</v>
      </c>
      <c r="B87" s="35">
        <v>20</v>
      </c>
      <c r="C87" s="36" t="s">
        <v>2057</v>
      </c>
      <c r="D87" s="35" t="s">
        <v>173</v>
      </c>
      <c r="E87" s="37" t="s">
        <v>2058</v>
      </c>
      <c r="F87" s="38" t="s">
        <v>241</v>
      </c>
      <c r="G87" s="39">
        <v>122.14100000000001</v>
      </c>
      <c r="H87" s="40">
        <v>0</v>
      </c>
      <c r="I87" s="40">
        <f>ROUND(G87*H87,P4)</f>
        <v>0</v>
      </c>
      <c r="J87" s="38" t="s">
        <v>176</v>
      </c>
      <c r="O87" s="41">
        <f>I87*0.21</f>
        <v>0</v>
      </c>
      <c r="P87">
        <v>3</v>
      </c>
    </row>
    <row r="88" ht="45">
      <c r="A88" s="35" t="s">
        <v>177</v>
      </c>
      <c r="B88" s="42"/>
      <c r="C88" s="43"/>
      <c r="D88" s="43"/>
      <c r="E88" s="37" t="s">
        <v>2059</v>
      </c>
      <c r="F88" s="43"/>
      <c r="G88" s="43"/>
      <c r="H88" s="43"/>
      <c r="I88" s="43"/>
      <c r="J88" s="44"/>
    </row>
    <row r="89" ht="45">
      <c r="A89" s="35" t="s">
        <v>179</v>
      </c>
      <c r="B89" s="42"/>
      <c r="C89" s="43"/>
      <c r="D89" s="43"/>
      <c r="E89" s="45" t="s">
        <v>2479</v>
      </c>
      <c r="F89" s="43"/>
      <c r="G89" s="43"/>
      <c r="H89" s="43"/>
      <c r="I89" s="43"/>
      <c r="J89" s="44"/>
    </row>
    <row r="90" ht="409.5">
      <c r="A90" s="35" t="s">
        <v>181</v>
      </c>
      <c r="B90" s="42"/>
      <c r="C90" s="43"/>
      <c r="D90" s="43"/>
      <c r="E90" s="37" t="s">
        <v>2061</v>
      </c>
      <c r="F90" s="43"/>
      <c r="G90" s="43"/>
      <c r="H90" s="43"/>
      <c r="I90" s="43"/>
      <c r="J90" s="44"/>
    </row>
    <row r="91">
      <c r="A91" s="35" t="s">
        <v>171</v>
      </c>
      <c r="B91" s="35">
        <v>21</v>
      </c>
      <c r="C91" s="36" t="s">
        <v>2062</v>
      </c>
      <c r="D91" s="35" t="s">
        <v>173</v>
      </c>
      <c r="E91" s="37" t="s">
        <v>2063</v>
      </c>
      <c r="F91" s="38" t="s">
        <v>263</v>
      </c>
      <c r="G91" s="39">
        <v>15.268000000000001</v>
      </c>
      <c r="H91" s="40">
        <v>0</v>
      </c>
      <c r="I91" s="40">
        <f>ROUND(G91*H91,P4)</f>
        <v>0</v>
      </c>
      <c r="J91" s="38" t="s">
        <v>176</v>
      </c>
      <c r="O91" s="41">
        <f>I91*0.21</f>
        <v>0</v>
      </c>
      <c r="P91">
        <v>3</v>
      </c>
    </row>
    <row r="92" ht="30">
      <c r="A92" s="35" t="s">
        <v>177</v>
      </c>
      <c r="B92" s="42"/>
      <c r="C92" s="43"/>
      <c r="D92" s="43"/>
      <c r="E92" s="37" t="s">
        <v>2064</v>
      </c>
      <c r="F92" s="43"/>
      <c r="G92" s="43"/>
      <c r="H92" s="43"/>
      <c r="I92" s="43"/>
      <c r="J92" s="44"/>
    </row>
    <row r="93">
      <c r="A93" s="35" t="s">
        <v>179</v>
      </c>
      <c r="B93" s="42"/>
      <c r="C93" s="43"/>
      <c r="D93" s="43"/>
      <c r="E93" s="45" t="s">
        <v>2480</v>
      </c>
      <c r="F93" s="43"/>
      <c r="G93" s="43"/>
      <c r="H93" s="43"/>
      <c r="I93" s="43"/>
      <c r="J93" s="44"/>
    </row>
    <row r="94" ht="360">
      <c r="A94" s="35" t="s">
        <v>181</v>
      </c>
      <c r="B94" s="42"/>
      <c r="C94" s="43"/>
      <c r="D94" s="43"/>
      <c r="E94" s="37" t="s">
        <v>2066</v>
      </c>
      <c r="F94" s="43"/>
      <c r="G94" s="43"/>
      <c r="H94" s="43"/>
      <c r="I94" s="43"/>
      <c r="J94" s="44"/>
    </row>
    <row r="95">
      <c r="A95" s="35" t="s">
        <v>171</v>
      </c>
      <c r="B95" s="35">
        <v>22</v>
      </c>
      <c r="C95" s="36" t="s">
        <v>2291</v>
      </c>
      <c r="D95" s="35" t="s">
        <v>173</v>
      </c>
      <c r="E95" s="37" t="s">
        <v>2292</v>
      </c>
      <c r="F95" s="38" t="s">
        <v>303</v>
      </c>
      <c r="G95" s="39">
        <v>142.80000000000001</v>
      </c>
      <c r="H95" s="40">
        <v>0</v>
      </c>
      <c r="I95" s="40">
        <f>ROUND(G95*H95,P4)</f>
        <v>0</v>
      </c>
      <c r="J95" s="38" t="s">
        <v>176</v>
      </c>
      <c r="O95" s="41">
        <f>I95*0.21</f>
        <v>0</v>
      </c>
      <c r="P95">
        <v>3</v>
      </c>
    </row>
    <row r="96">
      <c r="A96" s="35" t="s">
        <v>177</v>
      </c>
      <c r="B96" s="42"/>
      <c r="C96" s="43"/>
      <c r="D96" s="43"/>
      <c r="E96" s="37" t="s">
        <v>2481</v>
      </c>
      <c r="F96" s="43"/>
      <c r="G96" s="43"/>
      <c r="H96" s="43"/>
      <c r="I96" s="43"/>
      <c r="J96" s="44"/>
    </row>
    <row r="97">
      <c r="A97" s="35" t="s">
        <v>179</v>
      </c>
      <c r="B97" s="42"/>
      <c r="C97" s="43"/>
      <c r="D97" s="43"/>
      <c r="E97" s="45" t="s">
        <v>2482</v>
      </c>
      <c r="F97" s="43"/>
      <c r="G97" s="43"/>
      <c r="H97" s="43"/>
      <c r="I97" s="43"/>
      <c r="J97" s="44"/>
    </row>
    <row r="98" ht="409.5">
      <c r="A98" s="35" t="s">
        <v>181</v>
      </c>
      <c r="B98" s="42"/>
      <c r="C98" s="43"/>
      <c r="D98" s="43"/>
      <c r="E98" s="37" t="s">
        <v>2295</v>
      </c>
      <c r="F98" s="43"/>
      <c r="G98" s="43"/>
      <c r="H98" s="43"/>
      <c r="I98" s="43"/>
      <c r="J98" s="44"/>
    </row>
    <row r="99">
      <c r="A99" s="35" t="s">
        <v>171</v>
      </c>
      <c r="B99" s="35">
        <v>23</v>
      </c>
      <c r="C99" s="36" t="s">
        <v>2296</v>
      </c>
      <c r="D99" s="35" t="s">
        <v>173</v>
      </c>
      <c r="E99" s="37" t="s">
        <v>2297</v>
      </c>
      <c r="F99" s="38" t="s">
        <v>303</v>
      </c>
      <c r="G99" s="39">
        <v>142.80000000000001</v>
      </c>
      <c r="H99" s="40">
        <v>0</v>
      </c>
      <c r="I99" s="40">
        <f>ROUND(G99*H99,P4)</f>
        <v>0</v>
      </c>
      <c r="J99" s="38" t="s">
        <v>176</v>
      </c>
      <c r="O99" s="41">
        <f>I99*0.21</f>
        <v>0</v>
      </c>
      <c r="P99">
        <v>3</v>
      </c>
    </row>
    <row r="100">
      <c r="A100" s="35" t="s">
        <v>177</v>
      </c>
      <c r="B100" s="42"/>
      <c r="C100" s="43"/>
      <c r="D100" s="43"/>
      <c r="E100" s="37" t="s">
        <v>2483</v>
      </c>
      <c r="F100" s="43"/>
      <c r="G100" s="43"/>
      <c r="H100" s="43"/>
      <c r="I100" s="43"/>
      <c r="J100" s="44"/>
    </row>
    <row r="101">
      <c r="A101" s="35" t="s">
        <v>179</v>
      </c>
      <c r="B101" s="42"/>
      <c r="C101" s="43"/>
      <c r="D101" s="43"/>
      <c r="E101" s="45" t="s">
        <v>2482</v>
      </c>
      <c r="F101" s="43"/>
      <c r="G101" s="43"/>
      <c r="H101" s="43"/>
      <c r="I101" s="43"/>
      <c r="J101" s="44"/>
    </row>
    <row r="102" ht="60">
      <c r="A102" s="35" t="s">
        <v>181</v>
      </c>
      <c r="B102" s="42"/>
      <c r="C102" s="43"/>
      <c r="D102" s="43"/>
      <c r="E102" s="37" t="s">
        <v>2299</v>
      </c>
      <c r="F102" s="43"/>
      <c r="G102" s="43"/>
      <c r="H102" s="43"/>
      <c r="I102" s="43"/>
      <c r="J102" s="44"/>
    </row>
    <row r="103">
      <c r="A103" s="35" t="s">
        <v>171</v>
      </c>
      <c r="B103" s="35">
        <v>24</v>
      </c>
      <c r="C103" s="36" t="s">
        <v>2067</v>
      </c>
      <c r="D103" s="35" t="s">
        <v>173</v>
      </c>
      <c r="E103" s="37" t="s">
        <v>2068</v>
      </c>
      <c r="F103" s="38" t="s">
        <v>322</v>
      </c>
      <c r="G103" s="39">
        <v>108</v>
      </c>
      <c r="H103" s="40">
        <v>0</v>
      </c>
      <c r="I103" s="40">
        <f>ROUND(G103*H103,P4)</f>
        <v>0</v>
      </c>
      <c r="J103" s="38" t="s">
        <v>176</v>
      </c>
      <c r="O103" s="41">
        <f>I103*0.21</f>
        <v>0</v>
      </c>
      <c r="P103">
        <v>3</v>
      </c>
    </row>
    <row r="104">
      <c r="A104" s="35" t="s">
        <v>177</v>
      </c>
      <c r="B104" s="42"/>
      <c r="C104" s="43"/>
      <c r="D104" s="43"/>
      <c r="E104" s="37" t="s">
        <v>2069</v>
      </c>
      <c r="F104" s="43"/>
      <c r="G104" s="43"/>
      <c r="H104" s="43"/>
      <c r="I104" s="43"/>
      <c r="J104" s="44"/>
    </row>
    <row r="105" ht="45">
      <c r="A105" s="35" t="s">
        <v>179</v>
      </c>
      <c r="B105" s="42"/>
      <c r="C105" s="43"/>
      <c r="D105" s="43"/>
      <c r="E105" s="45" t="s">
        <v>2484</v>
      </c>
      <c r="F105" s="43"/>
      <c r="G105" s="43"/>
      <c r="H105" s="43"/>
      <c r="I105" s="43"/>
      <c r="J105" s="44"/>
    </row>
    <row r="106" ht="255">
      <c r="A106" s="35" t="s">
        <v>181</v>
      </c>
      <c r="B106" s="42"/>
      <c r="C106" s="43"/>
      <c r="D106" s="43"/>
      <c r="E106" s="37" t="s">
        <v>2071</v>
      </c>
      <c r="F106" s="43"/>
      <c r="G106" s="43"/>
      <c r="H106" s="43"/>
      <c r="I106" s="43"/>
      <c r="J106" s="44"/>
    </row>
    <row r="107">
      <c r="A107" s="35" t="s">
        <v>171</v>
      </c>
      <c r="B107" s="35">
        <v>25</v>
      </c>
      <c r="C107" s="36" t="s">
        <v>1881</v>
      </c>
      <c r="D107" s="35" t="s">
        <v>173</v>
      </c>
      <c r="E107" s="37" t="s">
        <v>1882</v>
      </c>
      <c r="F107" s="38" t="s">
        <v>241</v>
      </c>
      <c r="G107" s="39">
        <v>113.982</v>
      </c>
      <c r="H107" s="40">
        <v>0</v>
      </c>
      <c r="I107" s="40">
        <f>ROUND(G107*H107,P4)</f>
        <v>0</v>
      </c>
      <c r="J107" s="38" t="s">
        <v>176</v>
      </c>
      <c r="O107" s="41">
        <f>I107*0.21</f>
        <v>0</v>
      </c>
      <c r="P107">
        <v>3</v>
      </c>
    </row>
    <row r="108" ht="30">
      <c r="A108" s="35" t="s">
        <v>177</v>
      </c>
      <c r="B108" s="42"/>
      <c r="C108" s="43"/>
      <c r="D108" s="43"/>
      <c r="E108" s="37" t="s">
        <v>2072</v>
      </c>
      <c r="F108" s="43"/>
      <c r="G108" s="43"/>
      <c r="H108" s="43"/>
      <c r="I108" s="43"/>
      <c r="J108" s="44"/>
    </row>
    <row r="109" ht="45">
      <c r="A109" s="35" t="s">
        <v>179</v>
      </c>
      <c r="B109" s="42"/>
      <c r="C109" s="43"/>
      <c r="D109" s="43"/>
      <c r="E109" s="45" t="s">
        <v>2485</v>
      </c>
      <c r="F109" s="43"/>
      <c r="G109" s="43"/>
      <c r="H109" s="43"/>
      <c r="I109" s="43"/>
      <c r="J109" s="44"/>
    </row>
    <row r="110" ht="409.5">
      <c r="A110" s="35" t="s">
        <v>181</v>
      </c>
      <c r="B110" s="42"/>
      <c r="C110" s="43"/>
      <c r="D110" s="43"/>
      <c r="E110" s="37" t="s">
        <v>1885</v>
      </c>
      <c r="F110" s="43"/>
      <c r="G110" s="43"/>
      <c r="H110" s="43"/>
      <c r="I110" s="43"/>
      <c r="J110" s="44"/>
    </row>
    <row r="111">
      <c r="A111" s="35" t="s">
        <v>171</v>
      </c>
      <c r="B111" s="35">
        <v>26</v>
      </c>
      <c r="C111" s="36" t="s">
        <v>1888</v>
      </c>
      <c r="D111" s="35" t="s">
        <v>173</v>
      </c>
      <c r="E111" s="37" t="s">
        <v>1889</v>
      </c>
      <c r="F111" s="38" t="s">
        <v>263</v>
      </c>
      <c r="G111" s="39">
        <v>22.795999999999999</v>
      </c>
      <c r="H111" s="40">
        <v>0</v>
      </c>
      <c r="I111" s="40">
        <f>ROUND(G111*H111,P4)</f>
        <v>0</v>
      </c>
      <c r="J111" s="38" t="s">
        <v>176</v>
      </c>
      <c r="O111" s="41">
        <f>I111*0.21</f>
        <v>0</v>
      </c>
      <c r="P111">
        <v>3</v>
      </c>
    </row>
    <row r="112" ht="30">
      <c r="A112" s="35" t="s">
        <v>177</v>
      </c>
      <c r="B112" s="42"/>
      <c r="C112" s="43"/>
      <c r="D112" s="43"/>
      <c r="E112" s="37" t="s">
        <v>2074</v>
      </c>
      <c r="F112" s="43"/>
      <c r="G112" s="43"/>
      <c r="H112" s="43"/>
      <c r="I112" s="43"/>
      <c r="J112" s="44"/>
    </row>
    <row r="113">
      <c r="A113" s="35" t="s">
        <v>179</v>
      </c>
      <c r="B113" s="42"/>
      <c r="C113" s="43"/>
      <c r="D113" s="43"/>
      <c r="E113" s="45" t="s">
        <v>2486</v>
      </c>
      <c r="F113" s="43"/>
      <c r="G113" s="43"/>
      <c r="H113" s="43"/>
      <c r="I113" s="43"/>
      <c r="J113" s="44"/>
    </row>
    <row r="114" ht="375">
      <c r="A114" s="35" t="s">
        <v>181</v>
      </c>
      <c r="B114" s="42"/>
      <c r="C114" s="43"/>
      <c r="D114" s="43"/>
      <c r="E114" s="37" t="s">
        <v>266</v>
      </c>
      <c r="F114" s="43"/>
      <c r="G114" s="43"/>
      <c r="H114" s="43"/>
      <c r="I114" s="43"/>
      <c r="J114" s="44"/>
    </row>
    <row r="115">
      <c r="A115" s="29" t="s">
        <v>168</v>
      </c>
      <c r="B115" s="30"/>
      <c r="C115" s="31" t="s">
        <v>455</v>
      </c>
      <c r="D115" s="32"/>
      <c r="E115" s="29" t="s">
        <v>456</v>
      </c>
      <c r="F115" s="32"/>
      <c r="G115" s="32"/>
      <c r="H115" s="32"/>
      <c r="I115" s="33">
        <f>SUMIFS(I116:I143,A116:A143,"P")</f>
        <v>0</v>
      </c>
      <c r="J115" s="34"/>
    </row>
    <row r="116">
      <c r="A116" s="35" t="s">
        <v>171</v>
      </c>
      <c r="B116" s="35">
        <v>27</v>
      </c>
      <c r="C116" s="36" t="s">
        <v>1892</v>
      </c>
      <c r="D116" s="35" t="s">
        <v>173</v>
      </c>
      <c r="E116" s="37" t="s">
        <v>1893</v>
      </c>
      <c r="F116" s="38" t="s">
        <v>1894</v>
      </c>
      <c r="G116" s="39">
        <v>190.40000000000001</v>
      </c>
      <c r="H116" s="40">
        <v>0</v>
      </c>
      <c r="I116" s="40">
        <f>ROUND(G116*H116,P4)</f>
        <v>0</v>
      </c>
      <c r="J116" s="38" t="s">
        <v>176</v>
      </c>
      <c r="O116" s="41">
        <f>I116*0.21</f>
        <v>0</v>
      </c>
      <c r="P116">
        <v>3</v>
      </c>
    </row>
    <row r="117" ht="45">
      <c r="A117" s="35" t="s">
        <v>177</v>
      </c>
      <c r="B117" s="42"/>
      <c r="C117" s="43"/>
      <c r="D117" s="43"/>
      <c r="E117" s="37" t="s">
        <v>2076</v>
      </c>
      <c r="F117" s="43"/>
      <c r="G117" s="43"/>
      <c r="H117" s="43"/>
      <c r="I117" s="43"/>
      <c r="J117" s="44"/>
    </row>
    <row r="118">
      <c r="A118" s="35" t="s">
        <v>179</v>
      </c>
      <c r="B118" s="42"/>
      <c r="C118" s="43"/>
      <c r="D118" s="43"/>
      <c r="E118" s="45" t="s">
        <v>2487</v>
      </c>
      <c r="F118" s="43"/>
      <c r="G118" s="43"/>
      <c r="H118" s="43"/>
      <c r="I118" s="43"/>
      <c r="J118" s="44"/>
    </row>
    <row r="119" ht="90">
      <c r="A119" s="35" t="s">
        <v>181</v>
      </c>
      <c r="B119" s="42"/>
      <c r="C119" s="43"/>
      <c r="D119" s="43"/>
      <c r="E119" s="37" t="s">
        <v>1897</v>
      </c>
      <c r="F119" s="43"/>
      <c r="G119" s="43"/>
      <c r="H119" s="43"/>
      <c r="I119" s="43"/>
      <c r="J119" s="44"/>
    </row>
    <row r="120">
      <c r="A120" s="35" t="s">
        <v>171</v>
      </c>
      <c r="B120" s="35">
        <v>28</v>
      </c>
      <c r="C120" s="36" t="s">
        <v>1898</v>
      </c>
      <c r="D120" s="35" t="s">
        <v>173</v>
      </c>
      <c r="E120" s="37" t="s">
        <v>1899</v>
      </c>
      <c r="F120" s="38" t="s">
        <v>241</v>
      </c>
      <c r="G120" s="39">
        <v>35.706000000000003</v>
      </c>
      <c r="H120" s="40">
        <v>0</v>
      </c>
      <c r="I120" s="40">
        <f>ROUND(G120*H120,P4)</f>
        <v>0</v>
      </c>
      <c r="J120" s="38" t="s">
        <v>176</v>
      </c>
      <c r="O120" s="41">
        <f>I120*0.21</f>
        <v>0</v>
      </c>
      <c r="P120">
        <v>3</v>
      </c>
    </row>
    <row r="121" ht="90">
      <c r="A121" s="35" t="s">
        <v>177</v>
      </c>
      <c r="B121" s="42"/>
      <c r="C121" s="43"/>
      <c r="D121" s="43"/>
      <c r="E121" s="37" t="s">
        <v>2078</v>
      </c>
      <c r="F121" s="43"/>
      <c r="G121" s="43"/>
      <c r="H121" s="43"/>
      <c r="I121" s="43"/>
      <c r="J121" s="44"/>
    </row>
    <row r="122">
      <c r="A122" s="35" t="s">
        <v>179</v>
      </c>
      <c r="B122" s="42"/>
      <c r="C122" s="43"/>
      <c r="D122" s="43"/>
      <c r="E122" s="45" t="s">
        <v>2488</v>
      </c>
      <c r="F122" s="43"/>
      <c r="G122" s="43"/>
      <c r="H122" s="43"/>
      <c r="I122" s="43"/>
      <c r="J122" s="44"/>
    </row>
    <row r="123" ht="409.5">
      <c r="A123" s="35" t="s">
        <v>181</v>
      </c>
      <c r="B123" s="42"/>
      <c r="C123" s="43"/>
      <c r="D123" s="43"/>
      <c r="E123" s="37" t="s">
        <v>1885</v>
      </c>
      <c r="F123" s="43"/>
      <c r="G123" s="43"/>
      <c r="H123" s="43"/>
      <c r="I123" s="43"/>
      <c r="J123" s="44"/>
    </row>
    <row r="124">
      <c r="A124" s="35" t="s">
        <v>171</v>
      </c>
      <c r="B124" s="35">
        <v>29</v>
      </c>
      <c r="C124" s="36" t="s">
        <v>1902</v>
      </c>
      <c r="D124" s="35" t="s">
        <v>173</v>
      </c>
      <c r="E124" s="37" t="s">
        <v>1903</v>
      </c>
      <c r="F124" s="38" t="s">
        <v>263</v>
      </c>
      <c r="G124" s="39">
        <v>6.2489999999999997</v>
      </c>
      <c r="H124" s="40">
        <v>0</v>
      </c>
      <c r="I124" s="40">
        <f>ROUND(G124*H124,P4)</f>
        <v>0</v>
      </c>
      <c r="J124" s="38" t="s">
        <v>176</v>
      </c>
      <c r="O124" s="41">
        <f>I124*0.21</f>
        <v>0</v>
      </c>
      <c r="P124">
        <v>3</v>
      </c>
    </row>
    <row r="125" ht="30">
      <c r="A125" s="35" t="s">
        <v>177</v>
      </c>
      <c r="B125" s="42"/>
      <c r="C125" s="43"/>
      <c r="D125" s="43"/>
      <c r="E125" s="37" t="s">
        <v>2080</v>
      </c>
      <c r="F125" s="43"/>
      <c r="G125" s="43"/>
      <c r="H125" s="43"/>
      <c r="I125" s="43"/>
      <c r="J125" s="44"/>
    </row>
    <row r="126">
      <c r="A126" s="35" t="s">
        <v>179</v>
      </c>
      <c r="B126" s="42"/>
      <c r="C126" s="43"/>
      <c r="D126" s="43"/>
      <c r="E126" s="45" t="s">
        <v>2489</v>
      </c>
      <c r="F126" s="43"/>
      <c r="G126" s="43"/>
      <c r="H126" s="43"/>
      <c r="I126" s="43"/>
      <c r="J126" s="44"/>
    </row>
    <row r="127" ht="375">
      <c r="A127" s="35" t="s">
        <v>181</v>
      </c>
      <c r="B127" s="42"/>
      <c r="C127" s="43"/>
      <c r="D127" s="43"/>
      <c r="E127" s="37" t="s">
        <v>1906</v>
      </c>
      <c r="F127" s="43"/>
      <c r="G127" s="43"/>
      <c r="H127" s="43"/>
      <c r="I127" s="43"/>
      <c r="J127" s="44"/>
    </row>
    <row r="128">
      <c r="A128" s="35" t="s">
        <v>171</v>
      </c>
      <c r="B128" s="35">
        <v>30</v>
      </c>
      <c r="C128" s="36" t="s">
        <v>1907</v>
      </c>
      <c r="D128" s="35" t="s">
        <v>173</v>
      </c>
      <c r="E128" s="37" t="s">
        <v>1908</v>
      </c>
      <c r="F128" s="38" t="s">
        <v>241</v>
      </c>
      <c r="G128" s="39">
        <v>175.286</v>
      </c>
      <c r="H128" s="40">
        <v>0</v>
      </c>
      <c r="I128" s="40">
        <f>ROUND(G128*H128,P4)</f>
        <v>0</v>
      </c>
      <c r="J128" s="38" t="s">
        <v>176</v>
      </c>
      <c r="O128" s="41">
        <f>I128*0.21</f>
        <v>0</v>
      </c>
      <c r="P128">
        <v>3</v>
      </c>
    </row>
    <row r="129" ht="30">
      <c r="A129" s="35" t="s">
        <v>177</v>
      </c>
      <c r="B129" s="42"/>
      <c r="C129" s="43"/>
      <c r="D129" s="43"/>
      <c r="E129" s="37" t="s">
        <v>2082</v>
      </c>
      <c r="F129" s="43"/>
      <c r="G129" s="43"/>
      <c r="H129" s="43"/>
      <c r="I129" s="43"/>
      <c r="J129" s="44"/>
    </row>
    <row r="130" ht="75">
      <c r="A130" s="35" t="s">
        <v>179</v>
      </c>
      <c r="B130" s="42"/>
      <c r="C130" s="43"/>
      <c r="D130" s="43"/>
      <c r="E130" s="45" t="s">
        <v>2490</v>
      </c>
      <c r="F130" s="43"/>
      <c r="G130" s="43"/>
      <c r="H130" s="43"/>
      <c r="I130" s="43"/>
      <c r="J130" s="44"/>
    </row>
    <row r="131" ht="409.5">
      <c r="A131" s="35" t="s">
        <v>181</v>
      </c>
      <c r="B131" s="42"/>
      <c r="C131" s="43"/>
      <c r="D131" s="43"/>
      <c r="E131" s="37" t="s">
        <v>1885</v>
      </c>
      <c r="F131" s="43"/>
      <c r="G131" s="43"/>
      <c r="H131" s="43"/>
      <c r="I131" s="43"/>
      <c r="J131" s="44"/>
    </row>
    <row r="132">
      <c r="A132" s="35" t="s">
        <v>171</v>
      </c>
      <c r="B132" s="35">
        <v>31</v>
      </c>
      <c r="C132" s="36" t="s">
        <v>1911</v>
      </c>
      <c r="D132" s="35" t="s">
        <v>173</v>
      </c>
      <c r="E132" s="37" t="s">
        <v>1912</v>
      </c>
      <c r="F132" s="38" t="s">
        <v>263</v>
      </c>
      <c r="G132" s="39">
        <v>35.057000000000002</v>
      </c>
      <c r="H132" s="40">
        <v>0</v>
      </c>
      <c r="I132" s="40">
        <f>ROUND(G132*H132,P4)</f>
        <v>0</v>
      </c>
      <c r="J132" s="38" t="s">
        <v>176</v>
      </c>
      <c r="O132" s="41">
        <f>I132*0.21</f>
        <v>0</v>
      </c>
      <c r="P132">
        <v>3</v>
      </c>
    </row>
    <row r="133" ht="30">
      <c r="A133" s="35" t="s">
        <v>177</v>
      </c>
      <c r="B133" s="42"/>
      <c r="C133" s="43"/>
      <c r="D133" s="43"/>
      <c r="E133" s="37" t="s">
        <v>2084</v>
      </c>
      <c r="F133" s="43"/>
      <c r="G133" s="43"/>
      <c r="H133" s="43"/>
      <c r="I133" s="43"/>
      <c r="J133" s="44"/>
    </row>
    <row r="134">
      <c r="A134" s="35" t="s">
        <v>179</v>
      </c>
      <c r="B134" s="42"/>
      <c r="C134" s="43"/>
      <c r="D134" s="43"/>
      <c r="E134" s="45" t="s">
        <v>2491</v>
      </c>
      <c r="F134" s="43"/>
      <c r="G134" s="43"/>
      <c r="H134" s="43"/>
      <c r="I134" s="43"/>
      <c r="J134" s="44"/>
    </row>
    <row r="135" ht="375">
      <c r="A135" s="35" t="s">
        <v>181</v>
      </c>
      <c r="B135" s="42"/>
      <c r="C135" s="43"/>
      <c r="D135" s="43"/>
      <c r="E135" s="37" t="s">
        <v>1906</v>
      </c>
      <c r="F135" s="43"/>
      <c r="G135" s="43"/>
      <c r="H135" s="43"/>
      <c r="I135" s="43"/>
      <c r="J135" s="44"/>
    </row>
    <row r="136">
      <c r="A136" s="35" t="s">
        <v>171</v>
      </c>
      <c r="B136" s="35">
        <v>32</v>
      </c>
      <c r="C136" s="36" t="s">
        <v>2492</v>
      </c>
      <c r="D136" s="35" t="s">
        <v>173</v>
      </c>
      <c r="E136" s="37" t="s">
        <v>2493</v>
      </c>
      <c r="F136" s="38" t="s">
        <v>263</v>
      </c>
      <c r="G136" s="39">
        <v>4.3520000000000003</v>
      </c>
      <c r="H136" s="40">
        <v>0</v>
      </c>
      <c r="I136" s="40">
        <f>ROUND(G136*H136,P4)</f>
        <v>0</v>
      </c>
      <c r="J136" s="38" t="s">
        <v>176</v>
      </c>
      <c r="O136" s="41">
        <f>I136*0.21</f>
        <v>0</v>
      </c>
      <c r="P136">
        <v>3</v>
      </c>
    </row>
    <row r="137" ht="60">
      <c r="A137" s="35" t="s">
        <v>177</v>
      </c>
      <c r="B137" s="42"/>
      <c r="C137" s="43"/>
      <c r="D137" s="43"/>
      <c r="E137" s="37" t="s">
        <v>2494</v>
      </c>
      <c r="F137" s="43"/>
      <c r="G137" s="43"/>
      <c r="H137" s="43"/>
      <c r="I137" s="43"/>
      <c r="J137" s="44"/>
    </row>
    <row r="138">
      <c r="A138" s="35" t="s">
        <v>179</v>
      </c>
      <c r="B138" s="42"/>
      <c r="C138" s="43"/>
      <c r="D138" s="43"/>
      <c r="E138" s="45" t="s">
        <v>2495</v>
      </c>
      <c r="F138" s="43"/>
      <c r="G138" s="43"/>
      <c r="H138" s="43"/>
      <c r="I138" s="43"/>
      <c r="J138" s="44"/>
    </row>
    <row r="139" ht="409.5">
      <c r="A139" s="35" t="s">
        <v>181</v>
      </c>
      <c r="B139" s="42"/>
      <c r="C139" s="43"/>
      <c r="D139" s="43"/>
      <c r="E139" s="37" t="s">
        <v>2496</v>
      </c>
      <c r="F139" s="43"/>
      <c r="G139" s="43"/>
      <c r="H139" s="43"/>
      <c r="I139" s="43"/>
      <c r="J139" s="44"/>
    </row>
    <row r="140">
      <c r="A140" s="35" t="s">
        <v>171</v>
      </c>
      <c r="B140" s="35">
        <v>33</v>
      </c>
      <c r="C140" s="36" t="s">
        <v>2497</v>
      </c>
      <c r="D140" s="35" t="s">
        <v>173</v>
      </c>
      <c r="E140" s="37" t="s">
        <v>2498</v>
      </c>
      <c r="F140" s="38" t="s">
        <v>263</v>
      </c>
      <c r="G140" s="39">
        <v>0.59399999999999997</v>
      </c>
      <c r="H140" s="40">
        <v>0</v>
      </c>
      <c r="I140" s="40">
        <f>ROUND(G140*H140,P4)</f>
        <v>0</v>
      </c>
      <c r="J140" s="38" t="s">
        <v>176</v>
      </c>
      <c r="O140" s="41">
        <f>I140*0.21</f>
        <v>0</v>
      </c>
      <c r="P140">
        <v>3</v>
      </c>
    </row>
    <row r="141" ht="45">
      <c r="A141" s="35" t="s">
        <v>177</v>
      </c>
      <c r="B141" s="42"/>
      <c r="C141" s="43"/>
      <c r="D141" s="43"/>
      <c r="E141" s="37" t="s">
        <v>2499</v>
      </c>
      <c r="F141" s="43"/>
      <c r="G141" s="43"/>
      <c r="H141" s="43"/>
      <c r="I141" s="43"/>
      <c r="J141" s="44"/>
    </row>
    <row r="142">
      <c r="A142" s="35" t="s">
        <v>179</v>
      </c>
      <c r="B142" s="42"/>
      <c r="C142" s="43"/>
      <c r="D142" s="43"/>
      <c r="E142" s="45" t="s">
        <v>2500</v>
      </c>
      <c r="F142" s="43"/>
      <c r="G142" s="43"/>
      <c r="H142" s="43"/>
      <c r="I142" s="43"/>
      <c r="J142" s="44"/>
    </row>
    <row r="143" ht="409.5">
      <c r="A143" s="35" t="s">
        <v>181</v>
      </c>
      <c r="B143" s="42"/>
      <c r="C143" s="43"/>
      <c r="D143" s="43"/>
      <c r="E143" s="37" t="s">
        <v>2496</v>
      </c>
      <c r="F143" s="43"/>
      <c r="G143" s="43"/>
      <c r="H143" s="43"/>
      <c r="I143" s="43"/>
      <c r="J143" s="44"/>
    </row>
    <row r="144">
      <c r="A144" s="29" t="s">
        <v>168</v>
      </c>
      <c r="B144" s="30"/>
      <c r="C144" s="31" t="s">
        <v>267</v>
      </c>
      <c r="D144" s="32"/>
      <c r="E144" s="29" t="s">
        <v>268</v>
      </c>
      <c r="F144" s="32"/>
      <c r="G144" s="32"/>
      <c r="H144" s="32"/>
      <c r="I144" s="33">
        <f>SUMIFS(I145:I208,A145:A208,"P")</f>
        <v>0</v>
      </c>
      <c r="J144" s="34"/>
    </row>
    <row r="145">
      <c r="A145" s="35" t="s">
        <v>171</v>
      </c>
      <c r="B145" s="35">
        <v>34</v>
      </c>
      <c r="C145" s="36" t="s">
        <v>2094</v>
      </c>
      <c r="D145" s="35" t="s">
        <v>173</v>
      </c>
      <c r="E145" s="37" t="s">
        <v>2095</v>
      </c>
      <c r="F145" s="38" t="s">
        <v>241</v>
      </c>
      <c r="G145" s="39">
        <v>48.219999999999999</v>
      </c>
      <c r="H145" s="40">
        <v>0</v>
      </c>
      <c r="I145" s="40">
        <f>ROUND(G145*H145,P4)</f>
        <v>0</v>
      </c>
      <c r="J145" s="38" t="s">
        <v>176</v>
      </c>
      <c r="O145" s="41">
        <f>I145*0.21</f>
        <v>0</v>
      </c>
      <c r="P145">
        <v>3</v>
      </c>
    </row>
    <row r="146" ht="30">
      <c r="A146" s="35" t="s">
        <v>177</v>
      </c>
      <c r="B146" s="42"/>
      <c r="C146" s="43"/>
      <c r="D146" s="43"/>
      <c r="E146" s="37" t="s">
        <v>2096</v>
      </c>
      <c r="F146" s="43"/>
      <c r="G146" s="43"/>
      <c r="H146" s="43"/>
      <c r="I146" s="43"/>
      <c r="J146" s="44"/>
    </row>
    <row r="147" ht="45">
      <c r="A147" s="35" t="s">
        <v>179</v>
      </c>
      <c r="B147" s="42"/>
      <c r="C147" s="43"/>
      <c r="D147" s="43"/>
      <c r="E147" s="45" t="s">
        <v>2501</v>
      </c>
      <c r="F147" s="43"/>
      <c r="G147" s="43"/>
      <c r="H147" s="43"/>
      <c r="I147" s="43"/>
      <c r="J147" s="44"/>
    </row>
    <row r="148" ht="409.5">
      <c r="A148" s="35" t="s">
        <v>181</v>
      </c>
      <c r="B148" s="42"/>
      <c r="C148" s="43"/>
      <c r="D148" s="43"/>
      <c r="E148" s="37" t="s">
        <v>1885</v>
      </c>
      <c r="F148" s="43"/>
      <c r="G148" s="43"/>
      <c r="H148" s="43"/>
      <c r="I148" s="43"/>
      <c r="J148" s="44"/>
    </row>
    <row r="149">
      <c r="A149" s="35" t="s">
        <v>171</v>
      </c>
      <c r="B149" s="35">
        <v>35</v>
      </c>
      <c r="C149" s="36" t="s">
        <v>2098</v>
      </c>
      <c r="D149" s="35" t="s">
        <v>173</v>
      </c>
      <c r="E149" s="37" t="s">
        <v>2099</v>
      </c>
      <c r="F149" s="38" t="s">
        <v>263</v>
      </c>
      <c r="G149" s="39">
        <v>7.2329999999999997</v>
      </c>
      <c r="H149" s="40">
        <v>0</v>
      </c>
      <c r="I149" s="40">
        <f>ROUND(G149*H149,P4)</f>
        <v>0</v>
      </c>
      <c r="J149" s="38" t="s">
        <v>176</v>
      </c>
      <c r="O149" s="41">
        <f>I149*0.21</f>
        <v>0</v>
      </c>
      <c r="P149">
        <v>3</v>
      </c>
    </row>
    <row r="150" ht="30">
      <c r="A150" s="35" t="s">
        <v>177</v>
      </c>
      <c r="B150" s="42"/>
      <c r="C150" s="43"/>
      <c r="D150" s="43"/>
      <c r="E150" s="37" t="s">
        <v>2100</v>
      </c>
      <c r="F150" s="43"/>
      <c r="G150" s="43"/>
      <c r="H150" s="43"/>
      <c r="I150" s="43"/>
      <c r="J150" s="44"/>
    </row>
    <row r="151" ht="30">
      <c r="A151" s="35" t="s">
        <v>179</v>
      </c>
      <c r="B151" s="42"/>
      <c r="C151" s="43"/>
      <c r="D151" s="43"/>
      <c r="E151" s="45" t="s">
        <v>2502</v>
      </c>
      <c r="F151" s="43"/>
      <c r="G151" s="43"/>
      <c r="H151" s="43"/>
      <c r="I151" s="43"/>
      <c r="J151" s="44"/>
    </row>
    <row r="152" ht="375">
      <c r="A152" s="35" t="s">
        <v>181</v>
      </c>
      <c r="B152" s="42"/>
      <c r="C152" s="43"/>
      <c r="D152" s="43"/>
      <c r="E152" s="37" t="s">
        <v>1906</v>
      </c>
      <c r="F152" s="43"/>
      <c r="G152" s="43"/>
      <c r="H152" s="43"/>
      <c r="I152" s="43"/>
      <c r="J152" s="44"/>
    </row>
    <row r="153">
      <c r="A153" s="35" t="s">
        <v>171</v>
      </c>
      <c r="B153" s="35">
        <v>36</v>
      </c>
      <c r="C153" s="36" t="s">
        <v>2102</v>
      </c>
      <c r="D153" s="35" t="s">
        <v>173</v>
      </c>
      <c r="E153" s="37" t="s">
        <v>2103</v>
      </c>
      <c r="F153" s="38" t="s">
        <v>241</v>
      </c>
      <c r="G153" s="39">
        <v>275.91899999999998</v>
      </c>
      <c r="H153" s="40">
        <v>0</v>
      </c>
      <c r="I153" s="40">
        <f>ROUND(G153*H153,P4)</f>
        <v>0</v>
      </c>
      <c r="J153" s="38" t="s">
        <v>176</v>
      </c>
      <c r="O153" s="41">
        <f>I153*0.21</f>
        <v>0</v>
      </c>
      <c r="P153">
        <v>3</v>
      </c>
    </row>
    <row r="154" ht="30">
      <c r="A154" s="35" t="s">
        <v>177</v>
      </c>
      <c r="B154" s="42"/>
      <c r="C154" s="43"/>
      <c r="D154" s="43"/>
      <c r="E154" s="37" t="s">
        <v>2104</v>
      </c>
      <c r="F154" s="43"/>
      <c r="G154" s="43"/>
      <c r="H154" s="43"/>
      <c r="I154" s="43"/>
      <c r="J154" s="44"/>
    </row>
    <row r="155" ht="90">
      <c r="A155" s="35" t="s">
        <v>179</v>
      </c>
      <c r="B155" s="42"/>
      <c r="C155" s="43"/>
      <c r="D155" s="43"/>
      <c r="E155" s="45" t="s">
        <v>2503</v>
      </c>
      <c r="F155" s="43"/>
      <c r="G155" s="43"/>
      <c r="H155" s="43"/>
      <c r="I155" s="43"/>
      <c r="J155" s="44"/>
    </row>
    <row r="156" ht="409.5">
      <c r="A156" s="35" t="s">
        <v>181</v>
      </c>
      <c r="B156" s="42"/>
      <c r="C156" s="43"/>
      <c r="D156" s="43"/>
      <c r="E156" s="37" t="s">
        <v>1885</v>
      </c>
      <c r="F156" s="43"/>
      <c r="G156" s="43"/>
      <c r="H156" s="43"/>
      <c r="I156" s="43"/>
      <c r="J156" s="44"/>
    </row>
    <row r="157">
      <c r="A157" s="35" t="s">
        <v>171</v>
      </c>
      <c r="B157" s="35">
        <v>37</v>
      </c>
      <c r="C157" s="36" t="s">
        <v>2106</v>
      </c>
      <c r="D157" s="35" t="s">
        <v>173</v>
      </c>
      <c r="E157" s="37" t="s">
        <v>2107</v>
      </c>
      <c r="F157" s="38" t="s">
        <v>263</v>
      </c>
      <c r="G157" s="39">
        <v>48.286000000000001</v>
      </c>
      <c r="H157" s="40">
        <v>0</v>
      </c>
      <c r="I157" s="40">
        <f>ROUND(G157*H157,P4)</f>
        <v>0</v>
      </c>
      <c r="J157" s="38" t="s">
        <v>176</v>
      </c>
      <c r="O157" s="41">
        <f>I157*0.21</f>
        <v>0</v>
      </c>
      <c r="P157">
        <v>3</v>
      </c>
    </row>
    <row r="158" ht="30">
      <c r="A158" s="35" t="s">
        <v>177</v>
      </c>
      <c r="B158" s="42"/>
      <c r="C158" s="43"/>
      <c r="D158" s="43"/>
      <c r="E158" s="37" t="s">
        <v>2108</v>
      </c>
      <c r="F158" s="43"/>
      <c r="G158" s="43"/>
      <c r="H158" s="43"/>
      <c r="I158" s="43"/>
      <c r="J158" s="44"/>
    </row>
    <row r="159">
      <c r="A159" s="35" t="s">
        <v>179</v>
      </c>
      <c r="B159" s="42"/>
      <c r="C159" s="43"/>
      <c r="D159" s="43"/>
      <c r="E159" s="45" t="s">
        <v>2504</v>
      </c>
      <c r="F159" s="43"/>
      <c r="G159" s="43"/>
      <c r="H159" s="43"/>
      <c r="I159" s="43"/>
      <c r="J159" s="44"/>
    </row>
    <row r="160" ht="375">
      <c r="A160" s="35" t="s">
        <v>181</v>
      </c>
      <c r="B160" s="42"/>
      <c r="C160" s="43"/>
      <c r="D160" s="43"/>
      <c r="E160" s="37" t="s">
        <v>1906</v>
      </c>
      <c r="F160" s="43"/>
      <c r="G160" s="43"/>
      <c r="H160" s="43"/>
      <c r="I160" s="43"/>
      <c r="J160" s="44"/>
    </row>
    <row r="161">
      <c r="A161" s="35" t="s">
        <v>171</v>
      </c>
      <c r="B161" s="35">
        <v>38</v>
      </c>
      <c r="C161" s="36" t="s">
        <v>2110</v>
      </c>
      <c r="D161" s="35" t="s">
        <v>173</v>
      </c>
      <c r="E161" s="37" t="s">
        <v>2111</v>
      </c>
      <c r="F161" s="38" t="s">
        <v>263</v>
      </c>
      <c r="G161" s="39">
        <v>8.1419999999999995</v>
      </c>
      <c r="H161" s="40">
        <v>0</v>
      </c>
      <c r="I161" s="40">
        <f>ROUND(G161*H161,P4)</f>
        <v>0</v>
      </c>
      <c r="J161" s="38" t="s">
        <v>176</v>
      </c>
      <c r="O161" s="41">
        <f>I161*0.21</f>
        <v>0</v>
      </c>
      <c r="P161">
        <v>3</v>
      </c>
    </row>
    <row r="162" ht="45">
      <c r="A162" s="35" t="s">
        <v>177</v>
      </c>
      <c r="B162" s="42"/>
      <c r="C162" s="43"/>
      <c r="D162" s="43"/>
      <c r="E162" s="37" t="s">
        <v>2505</v>
      </c>
      <c r="F162" s="43"/>
      <c r="G162" s="43"/>
      <c r="H162" s="43"/>
      <c r="I162" s="43"/>
      <c r="J162" s="44"/>
    </row>
    <row r="163">
      <c r="A163" s="35" t="s">
        <v>179</v>
      </c>
      <c r="B163" s="42"/>
      <c r="C163" s="43"/>
      <c r="D163" s="43"/>
      <c r="E163" s="45" t="s">
        <v>2506</v>
      </c>
      <c r="F163" s="43"/>
      <c r="G163" s="43"/>
      <c r="H163" s="43"/>
      <c r="I163" s="43"/>
      <c r="J163" s="44"/>
    </row>
    <row r="164" ht="375">
      <c r="A164" s="35" t="s">
        <v>181</v>
      </c>
      <c r="B164" s="42"/>
      <c r="C164" s="43"/>
      <c r="D164" s="43"/>
      <c r="E164" s="50" t="s">
        <v>2114</v>
      </c>
      <c r="F164" s="43"/>
      <c r="G164" s="43"/>
      <c r="H164" s="43"/>
      <c r="I164" s="43"/>
      <c r="J164" s="44"/>
    </row>
    <row r="165">
      <c r="A165" s="35" t="s">
        <v>171</v>
      </c>
      <c r="B165" s="35">
        <v>39</v>
      </c>
      <c r="C165" s="36" t="s">
        <v>1919</v>
      </c>
      <c r="D165" s="35" t="s">
        <v>173</v>
      </c>
      <c r="E165" s="37" t="s">
        <v>1920</v>
      </c>
      <c r="F165" s="38" t="s">
        <v>241</v>
      </c>
      <c r="G165" s="39">
        <v>3.375</v>
      </c>
      <c r="H165" s="40">
        <v>0</v>
      </c>
      <c r="I165" s="40">
        <f>ROUND(G165*H165,P4)</f>
        <v>0</v>
      </c>
      <c r="J165" s="38" t="s">
        <v>176</v>
      </c>
      <c r="O165" s="41">
        <f>I165*0.21</f>
        <v>0</v>
      </c>
      <c r="P165">
        <v>3</v>
      </c>
    </row>
    <row r="166" ht="30">
      <c r="A166" s="35" t="s">
        <v>177</v>
      </c>
      <c r="B166" s="42"/>
      <c r="C166" s="43"/>
      <c r="D166" s="43"/>
      <c r="E166" s="37" t="s">
        <v>2120</v>
      </c>
      <c r="F166" s="43"/>
      <c r="G166" s="43"/>
      <c r="H166" s="43"/>
      <c r="I166" s="43"/>
      <c r="J166" s="44"/>
    </row>
    <row r="167">
      <c r="A167" s="35" t="s">
        <v>179</v>
      </c>
      <c r="B167" s="42"/>
      <c r="C167" s="43"/>
      <c r="D167" s="43"/>
      <c r="E167" s="45" t="s">
        <v>2507</v>
      </c>
      <c r="F167" s="43"/>
      <c r="G167" s="43"/>
      <c r="H167" s="43"/>
      <c r="I167" s="43"/>
      <c r="J167" s="44"/>
    </row>
    <row r="168" ht="345">
      <c r="A168" s="35" t="s">
        <v>181</v>
      </c>
      <c r="B168" s="42"/>
      <c r="C168" s="43"/>
      <c r="D168" s="43"/>
      <c r="E168" s="37" t="s">
        <v>274</v>
      </c>
      <c r="F168" s="43"/>
      <c r="G168" s="43"/>
      <c r="H168" s="43"/>
      <c r="I168" s="43"/>
      <c r="J168" s="44"/>
    </row>
    <row r="169">
      <c r="A169" s="35" t="s">
        <v>171</v>
      </c>
      <c r="B169" s="35">
        <v>40</v>
      </c>
      <c r="C169" s="36" t="s">
        <v>1923</v>
      </c>
      <c r="D169" s="35" t="s">
        <v>173</v>
      </c>
      <c r="E169" s="37" t="s">
        <v>1924</v>
      </c>
      <c r="F169" s="38" t="s">
        <v>241</v>
      </c>
      <c r="G169" s="39">
        <v>24.802</v>
      </c>
      <c r="H169" s="40">
        <v>0</v>
      </c>
      <c r="I169" s="40">
        <f>ROUND(G169*H169,P4)</f>
        <v>0</v>
      </c>
      <c r="J169" s="38" t="s">
        <v>176</v>
      </c>
      <c r="O169" s="41">
        <f>I169*0.21</f>
        <v>0</v>
      </c>
      <c r="P169">
        <v>3</v>
      </c>
    </row>
    <row r="170">
      <c r="A170" s="35" t="s">
        <v>177</v>
      </c>
      <c r="B170" s="42"/>
      <c r="C170" s="43"/>
      <c r="D170" s="43"/>
      <c r="E170" s="37" t="s">
        <v>2122</v>
      </c>
      <c r="F170" s="43"/>
      <c r="G170" s="43"/>
      <c r="H170" s="43"/>
      <c r="I170" s="43"/>
      <c r="J170" s="44"/>
    </row>
    <row r="171" ht="45">
      <c r="A171" s="35" t="s">
        <v>179</v>
      </c>
      <c r="B171" s="42"/>
      <c r="C171" s="43"/>
      <c r="D171" s="43"/>
      <c r="E171" s="45" t="s">
        <v>2508</v>
      </c>
      <c r="F171" s="43"/>
      <c r="G171" s="43"/>
      <c r="H171" s="43"/>
      <c r="I171" s="43"/>
      <c r="J171" s="44"/>
    </row>
    <row r="172" ht="409.5">
      <c r="A172" s="35" t="s">
        <v>181</v>
      </c>
      <c r="B172" s="42"/>
      <c r="C172" s="43"/>
      <c r="D172" s="43"/>
      <c r="E172" s="37" t="s">
        <v>279</v>
      </c>
      <c r="F172" s="43"/>
      <c r="G172" s="43"/>
      <c r="H172" s="43"/>
      <c r="I172" s="43"/>
      <c r="J172" s="44"/>
    </row>
    <row r="173">
      <c r="A173" s="35" t="s">
        <v>171</v>
      </c>
      <c r="B173" s="35">
        <v>41</v>
      </c>
      <c r="C173" s="36" t="s">
        <v>275</v>
      </c>
      <c r="D173" s="35" t="s">
        <v>173</v>
      </c>
      <c r="E173" s="37" t="s">
        <v>276</v>
      </c>
      <c r="F173" s="38" t="s">
        <v>241</v>
      </c>
      <c r="G173" s="39">
        <v>35.606000000000002</v>
      </c>
      <c r="H173" s="40">
        <v>0</v>
      </c>
      <c r="I173" s="40">
        <f>ROUND(G173*H173,P4)</f>
        <v>0</v>
      </c>
      <c r="J173" s="38" t="s">
        <v>176</v>
      </c>
      <c r="O173" s="41">
        <f>I173*0.21</f>
        <v>0</v>
      </c>
      <c r="P173">
        <v>3</v>
      </c>
    </row>
    <row r="174" ht="30">
      <c r="A174" s="35" t="s">
        <v>177</v>
      </c>
      <c r="B174" s="42"/>
      <c r="C174" s="43"/>
      <c r="D174" s="43"/>
      <c r="E174" s="37" t="s">
        <v>2124</v>
      </c>
      <c r="F174" s="43"/>
      <c r="G174" s="43"/>
      <c r="H174" s="43"/>
      <c r="I174" s="43"/>
      <c r="J174" s="44"/>
    </row>
    <row r="175" ht="105">
      <c r="A175" s="35" t="s">
        <v>179</v>
      </c>
      <c r="B175" s="42"/>
      <c r="C175" s="43"/>
      <c r="D175" s="43"/>
      <c r="E175" s="45" t="s">
        <v>2509</v>
      </c>
      <c r="F175" s="43"/>
      <c r="G175" s="43"/>
      <c r="H175" s="43"/>
      <c r="I175" s="43"/>
      <c r="J175" s="44"/>
    </row>
    <row r="176" ht="409.5">
      <c r="A176" s="35" t="s">
        <v>181</v>
      </c>
      <c r="B176" s="42"/>
      <c r="C176" s="43"/>
      <c r="D176" s="43"/>
      <c r="E176" s="37" t="s">
        <v>279</v>
      </c>
      <c r="F176" s="43"/>
      <c r="G176" s="43"/>
      <c r="H176" s="43"/>
      <c r="I176" s="43"/>
      <c r="J176" s="44"/>
    </row>
    <row r="177">
      <c r="A177" s="35" t="s">
        <v>171</v>
      </c>
      <c r="B177" s="35">
        <v>42</v>
      </c>
      <c r="C177" s="36" t="s">
        <v>1929</v>
      </c>
      <c r="D177" s="35" t="s">
        <v>173</v>
      </c>
      <c r="E177" s="37" t="s">
        <v>1930</v>
      </c>
      <c r="F177" s="38" t="s">
        <v>241</v>
      </c>
      <c r="G177" s="39">
        <v>11.199999999999999</v>
      </c>
      <c r="H177" s="40">
        <v>0</v>
      </c>
      <c r="I177" s="40">
        <f>ROUND(G177*H177,P4)</f>
        <v>0</v>
      </c>
      <c r="J177" s="38" t="s">
        <v>176</v>
      </c>
      <c r="O177" s="41">
        <f>I177*0.21</f>
        <v>0</v>
      </c>
      <c r="P177">
        <v>3</v>
      </c>
    </row>
    <row r="178" ht="45">
      <c r="A178" s="35" t="s">
        <v>177</v>
      </c>
      <c r="B178" s="42"/>
      <c r="C178" s="43"/>
      <c r="D178" s="43"/>
      <c r="E178" s="37" t="s">
        <v>2126</v>
      </c>
      <c r="F178" s="43"/>
      <c r="G178" s="43"/>
      <c r="H178" s="43"/>
      <c r="I178" s="43"/>
      <c r="J178" s="44"/>
    </row>
    <row r="179" ht="60">
      <c r="A179" s="35" t="s">
        <v>179</v>
      </c>
      <c r="B179" s="42"/>
      <c r="C179" s="43"/>
      <c r="D179" s="43"/>
      <c r="E179" s="45" t="s">
        <v>2510</v>
      </c>
      <c r="F179" s="43"/>
      <c r="G179" s="43"/>
      <c r="H179" s="43"/>
      <c r="I179" s="43"/>
      <c r="J179" s="44"/>
    </row>
    <row r="180" ht="409.5">
      <c r="A180" s="35" t="s">
        <v>181</v>
      </c>
      <c r="B180" s="42"/>
      <c r="C180" s="43"/>
      <c r="D180" s="43"/>
      <c r="E180" s="37" t="s">
        <v>279</v>
      </c>
      <c r="F180" s="43"/>
      <c r="G180" s="43"/>
      <c r="H180" s="43"/>
      <c r="I180" s="43"/>
      <c r="J180" s="44"/>
    </row>
    <row r="181">
      <c r="A181" s="35" t="s">
        <v>171</v>
      </c>
      <c r="B181" s="35">
        <v>43</v>
      </c>
      <c r="C181" s="36" t="s">
        <v>2128</v>
      </c>
      <c r="D181" s="35" t="s">
        <v>173</v>
      </c>
      <c r="E181" s="37" t="s">
        <v>2129</v>
      </c>
      <c r="F181" s="38" t="s">
        <v>241</v>
      </c>
      <c r="G181" s="39">
        <v>14.08</v>
      </c>
      <c r="H181" s="40">
        <v>0</v>
      </c>
      <c r="I181" s="40">
        <f>ROUND(G181*H181,P4)</f>
        <v>0</v>
      </c>
      <c r="J181" s="38" t="s">
        <v>176</v>
      </c>
      <c r="O181" s="41">
        <f>I181*0.21</f>
        <v>0</v>
      </c>
      <c r="P181">
        <v>3</v>
      </c>
    </row>
    <row r="182">
      <c r="A182" s="35" t="s">
        <v>177</v>
      </c>
      <c r="B182" s="42"/>
      <c r="C182" s="43"/>
      <c r="D182" s="43"/>
      <c r="E182" s="37" t="s">
        <v>2130</v>
      </c>
      <c r="F182" s="43"/>
      <c r="G182" s="43"/>
      <c r="H182" s="43"/>
      <c r="I182" s="43"/>
      <c r="J182" s="44"/>
    </row>
    <row r="183" ht="45">
      <c r="A183" s="35" t="s">
        <v>179</v>
      </c>
      <c r="B183" s="42"/>
      <c r="C183" s="43"/>
      <c r="D183" s="43"/>
      <c r="E183" s="45" t="s">
        <v>2511</v>
      </c>
      <c r="F183" s="43"/>
      <c r="G183" s="43"/>
      <c r="H183" s="43"/>
      <c r="I183" s="43"/>
      <c r="J183" s="44"/>
    </row>
    <row r="184" ht="409.5">
      <c r="A184" s="35" t="s">
        <v>181</v>
      </c>
      <c r="B184" s="42"/>
      <c r="C184" s="43"/>
      <c r="D184" s="43"/>
      <c r="E184" s="37" t="s">
        <v>1939</v>
      </c>
      <c r="F184" s="43"/>
      <c r="G184" s="43"/>
      <c r="H184" s="43"/>
      <c r="I184" s="43"/>
      <c r="J184" s="44"/>
    </row>
    <row r="185">
      <c r="A185" s="35" t="s">
        <v>171</v>
      </c>
      <c r="B185" s="35">
        <v>44</v>
      </c>
      <c r="C185" s="36" t="s">
        <v>606</v>
      </c>
      <c r="D185" s="35" t="s">
        <v>173</v>
      </c>
      <c r="E185" s="37" t="s">
        <v>607</v>
      </c>
      <c r="F185" s="38" t="s">
        <v>241</v>
      </c>
      <c r="G185" s="39">
        <v>35.039999999999999</v>
      </c>
      <c r="H185" s="40">
        <v>0</v>
      </c>
      <c r="I185" s="40">
        <f>ROUND(G185*H185,P4)</f>
        <v>0</v>
      </c>
      <c r="J185" s="38" t="s">
        <v>176</v>
      </c>
      <c r="O185" s="41">
        <f>I185*0.21</f>
        <v>0</v>
      </c>
      <c r="P185">
        <v>3</v>
      </c>
    </row>
    <row r="186">
      <c r="A186" s="35" t="s">
        <v>177</v>
      </c>
      <c r="B186" s="42"/>
      <c r="C186" s="43"/>
      <c r="D186" s="43"/>
      <c r="E186" s="37" t="s">
        <v>608</v>
      </c>
      <c r="F186" s="43"/>
      <c r="G186" s="43"/>
      <c r="H186" s="43"/>
      <c r="I186" s="43"/>
      <c r="J186" s="44"/>
    </row>
    <row r="187" ht="75">
      <c r="A187" s="35" t="s">
        <v>179</v>
      </c>
      <c r="B187" s="42"/>
      <c r="C187" s="43"/>
      <c r="D187" s="43"/>
      <c r="E187" s="45" t="s">
        <v>2512</v>
      </c>
      <c r="F187" s="43"/>
      <c r="G187" s="43"/>
      <c r="H187" s="43"/>
      <c r="I187" s="43"/>
      <c r="J187" s="44"/>
    </row>
    <row r="188" ht="105">
      <c r="A188" s="35" t="s">
        <v>181</v>
      </c>
      <c r="B188" s="42"/>
      <c r="C188" s="43"/>
      <c r="D188" s="43"/>
      <c r="E188" s="37" t="s">
        <v>286</v>
      </c>
      <c r="F188" s="43"/>
      <c r="G188" s="43"/>
      <c r="H188" s="43"/>
      <c r="I188" s="43"/>
      <c r="J188" s="44"/>
    </row>
    <row r="189">
      <c r="A189" s="35" t="s">
        <v>171</v>
      </c>
      <c r="B189" s="35">
        <v>45</v>
      </c>
      <c r="C189" s="36" t="s">
        <v>282</v>
      </c>
      <c r="D189" s="35" t="s">
        <v>237</v>
      </c>
      <c r="E189" s="37" t="s">
        <v>283</v>
      </c>
      <c r="F189" s="38" t="s">
        <v>241</v>
      </c>
      <c r="G189" s="39">
        <v>37.386000000000003</v>
      </c>
      <c r="H189" s="40">
        <v>0</v>
      </c>
      <c r="I189" s="40">
        <f>ROUND(G189*H189,P4)</f>
        <v>0</v>
      </c>
      <c r="J189" s="38" t="s">
        <v>176</v>
      </c>
      <c r="O189" s="41">
        <f>I189*0.21</f>
        <v>0</v>
      </c>
      <c r="P189">
        <v>3</v>
      </c>
    </row>
    <row r="190" ht="45">
      <c r="A190" s="35" t="s">
        <v>177</v>
      </c>
      <c r="B190" s="42"/>
      <c r="C190" s="43"/>
      <c r="D190" s="43"/>
      <c r="E190" s="37" t="s">
        <v>2135</v>
      </c>
      <c r="F190" s="43"/>
      <c r="G190" s="43"/>
      <c r="H190" s="43"/>
      <c r="I190" s="43"/>
      <c r="J190" s="44"/>
    </row>
    <row r="191" ht="75">
      <c r="A191" s="35" t="s">
        <v>179</v>
      </c>
      <c r="B191" s="42"/>
      <c r="C191" s="43"/>
      <c r="D191" s="43"/>
      <c r="E191" s="45" t="s">
        <v>2513</v>
      </c>
      <c r="F191" s="43"/>
      <c r="G191" s="43"/>
      <c r="H191" s="43"/>
      <c r="I191" s="43"/>
      <c r="J191" s="44"/>
    </row>
    <row r="192" ht="105">
      <c r="A192" s="35" t="s">
        <v>181</v>
      </c>
      <c r="B192" s="42"/>
      <c r="C192" s="43"/>
      <c r="D192" s="43"/>
      <c r="E192" s="37" t="s">
        <v>286</v>
      </c>
      <c r="F192" s="43"/>
      <c r="G192" s="43"/>
      <c r="H192" s="43"/>
      <c r="I192" s="43"/>
      <c r="J192" s="44"/>
    </row>
    <row r="193">
      <c r="A193" s="35" t="s">
        <v>171</v>
      </c>
      <c r="B193" s="35">
        <v>46</v>
      </c>
      <c r="C193" s="36" t="s">
        <v>282</v>
      </c>
      <c r="D193" s="35" t="s">
        <v>259</v>
      </c>
      <c r="E193" s="37" t="s">
        <v>283</v>
      </c>
      <c r="F193" s="38" t="s">
        <v>241</v>
      </c>
      <c r="G193" s="39">
        <v>7.4660000000000002</v>
      </c>
      <c r="H193" s="40">
        <v>0</v>
      </c>
      <c r="I193" s="40">
        <f>ROUND(G193*H193,P4)</f>
        <v>0</v>
      </c>
      <c r="J193" s="38" t="s">
        <v>176</v>
      </c>
      <c r="O193" s="41">
        <f>I193*0.21</f>
        <v>0</v>
      </c>
      <c r="P193">
        <v>3</v>
      </c>
    </row>
    <row r="194" ht="30">
      <c r="A194" s="35" t="s">
        <v>177</v>
      </c>
      <c r="B194" s="42"/>
      <c r="C194" s="43"/>
      <c r="D194" s="43"/>
      <c r="E194" s="37" t="s">
        <v>2137</v>
      </c>
      <c r="F194" s="43"/>
      <c r="G194" s="43"/>
      <c r="H194" s="43"/>
      <c r="I194" s="43"/>
      <c r="J194" s="44"/>
    </row>
    <row r="195" ht="60">
      <c r="A195" s="35" t="s">
        <v>179</v>
      </c>
      <c r="B195" s="42"/>
      <c r="C195" s="43"/>
      <c r="D195" s="43"/>
      <c r="E195" s="45" t="s">
        <v>2514</v>
      </c>
      <c r="F195" s="43"/>
      <c r="G195" s="43"/>
      <c r="H195" s="43"/>
      <c r="I195" s="43"/>
      <c r="J195" s="44"/>
    </row>
    <row r="196" ht="105">
      <c r="A196" s="35" t="s">
        <v>181</v>
      </c>
      <c r="B196" s="42"/>
      <c r="C196" s="43"/>
      <c r="D196" s="43"/>
      <c r="E196" s="37" t="s">
        <v>286</v>
      </c>
      <c r="F196" s="43"/>
      <c r="G196" s="43"/>
      <c r="H196" s="43"/>
      <c r="I196" s="43"/>
      <c r="J196" s="44"/>
    </row>
    <row r="197">
      <c r="A197" s="35" t="s">
        <v>171</v>
      </c>
      <c r="B197" s="35">
        <v>47</v>
      </c>
      <c r="C197" s="36" t="s">
        <v>1940</v>
      </c>
      <c r="D197" s="35" t="s">
        <v>173</v>
      </c>
      <c r="E197" s="37" t="s">
        <v>1941</v>
      </c>
      <c r="F197" s="38" t="s">
        <v>241</v>
      </c>
      <c r="G197" s="39">
        <v>1.748</v>
      </c>
      <c r="H197" s="40">
        <v>0</v>
      </c>
      <c r="I197" s="40">
        <f>ROUND(G197*H197,P4)</f>
        <v>0</v>
      </c>
      <c r="J197" s="38" t="s">
        <v>176</v>
      </c>
      <c r="O197" s="41">
        <f>I197*0.21</f>
        <v>0</v>
      </c>
      <c r="P197">
        <v>3</v>
      </c>
    </row>
    <row r="198" ht="30">
      <c r="A198" s="35" t="s">
        <v>177</v>
      </c>
      <c r="B198" s="42"/>
      <c r="C198" s="43"/>
      <c r="D198" s="43"/>
      <c r="E198" s="37" t="s">
        <v>1942</v>
      </c>
      <c r="F198" s="43"/>
      <c r="G198" s="43"/>
      <c r="H198" s="43"/>
      <c r="I198" s="43"/>
      <c r="J198" s="44"/>
    </row>
    <row r="199" ht="75">
      <c r="A199" s="35" t="s">
        <v>179</v>
      </c>
      <c r="B199" s="42"/>
      <c r="C199" s="43"/>
      <c r="D199" s="43"/>
      <c r="E199" s="45" t="s">
        <v>2515</v>
      </c>
      <c r="F199" s="43"/>
      <c r="G199" s="43"/>
      <c r="H199" s="43"/>
      <c r="I199" s="43"/>
      <c r="J199" s="44"/>
    </row>
    <row r="200" ht="390">
      <c r="A200" s="35" t="s">
        <v>181</v>
      </c>
      <c r="B200" s="42"/>
      <c r="C200" s="43"/>
      <c r="D200" s="43"/>
      <c r="E200" s="37" t="s">
        <v>1944</v>
      </c>
      <c r="F200" s="43"/>
      <c r="G200" s="43"/>
      <c r="H200" s="43"/>
      <c r="I200" s="43"/>
      <c r="J200" s="44"/>
    </row>
    <row r="201">
      <c r="A201" s="35" t="s">
        <v>171</v>
      </c>
      <c r="B201" s="35">
        <v>48</v>
      </c>
      <c r="C201" s="36" t="s">
        <v>615</v>
      </c>
      <c r="D201" s="35" t="s">
        <v>173</v>
      </c>
      <c r="E201" s="37" t="s">
        <v>616</v>
      </c>
      <c r="F201" s="38" t="s">
        <v>241</v>
      </c>
      <c r="G201" s="39">
        <v>87.599999999999994</v>
      </c>
      <c r="H201" s="40">
        <v>0</v>
      </c>
      <c r="I201" s="40">
        <f>ROUND(G201*H201,P4)</f>
        <v>0</v>
      </c>
      <c r="J201" s="38" t="s">
        <v>176</v>
      </c>
      <c r="O201" s="41">
        <f>I201*0.21</f>
        <v>0</v>
      </c>
      <c r="P201">
        <v>3</v>
      </c>
    </row>
    <row r="202" ht="30">
      <c r="A202" s="35" t="s">
        <v>177</v>
      </c>
      <c r="B202" s="42"/>
      <c r="C202" s="43"/>
      <c r="D202" s="43"/>
      <c r="E202" s="37" t="s">
        <v>617</v>
      </c>
      <c r="F202" s="43"/>
      <c r="G202" s="43"/>
      <c r="H202" s="43"/>
      <c r="I202" s="43"/>
      <c r="J202" s="44"/>
    </row>
    <row r="203" ht="75">
      <c r="A203" s="35" t="s">
        <v>179</v>
      </c>
      <c r="B203" s="42"/>
      <c r="C203" s="43"/>
      <c r="D203" s="43"/>
      <c r="E203" s="45" t="s">
        <v>2516</v>
      </c>
      <c r="F203" s="43"/>
      <c r="G203" s="43"/>
      <c r="H203" s="43"/>
      <c r="I203" s="43"/>
      <c r="J203" s="44"/>
    </row>
    <row r="204" ht="120">
      <c r="A204" s="35" t="s">
        <v>181</v>
      </c>
      <c r="B204" s="42"/>
      <c r="C204" s="43"/>
      <c r="D204" s="43"/>
      <c r="E204" s="37" t="s">
        <v>619</v>
      </c>
      <c r="F204" s="43"/>
      <c r="G204" s="43"/>
      <c r="H204" s="43"/>
      <c r="I204" s="43"/>
      <c r="J204" s="44"/>
    </row>
    <row r="205">
      <c r="A205" s="35" t="s">
        <v>171</v>
      </c>
      <c r="B205" s="35">
        <v>49</v>
      </c>
      <c r="C205" s="36" t="s">
        <v>287</v>
      </c>
      <c r="D205" s="35" t="s">
        <v>173</v>
      </c>
      <c r="E205" s="37" t="s">
        <v>288</v>
      </c>
      <c r="F205" s="38" t="s">
        <v>241</v>
      </c>
      <c r="G205" s="39">
        <v>10.308</v>
      </c>
      <c r="H205" s="40">
        <v>0</v>
      </c>
      <c r="I205" s="40">
        <f>ROUND(G205*H205,P4)</f>
        <v>0</v>
      </c>
      <c r="J205" s="38" t="s">
        <v>176</v>
      </c>
      <c r="O205" s="41">
        <f>I205*0.21</f>
        <v>0</v>
      </c>
      <c r="P205">
        <v>3</v>
      </c>
    </row>
    <row r="206" ht="45">
      <c r="A206" s="35" t="s">
        <v>177</v>
      </c>
      <c r="B206" s="42"/>
      <c r="C206" s="43"/>
      <c r="D206" s="43"/>
      <c r="E206" s="37" t="s">
        <v>2517</v>
      </c>
      <c r="F206" s="43"/>
      <c r="G206" s="43"/>
      <c r="H206" s="43"/>
      <c r="I206" s="43"/>
      <c r="J206" s="44"/>
    </row>
    <row r="207" ht="60">
      <c r="A207" s="35" t="s">
        <v>179</v>
      </c>
      <c r="B207" s="42"/>
      <c r="C207" s="43"/>
      <c r="D207" s="43"/>
      <c r="E207" s="45" t="s">
        <v>2518</v>
      </c>
      <c r="F207" s="43"/>
      <c r="G207" s="43"/>
      <c r="H207" s="43"/>
      <c r="I207" s="43"/>
      <c r="J207" s="44"/>
    </row>
    <row r="208" ht="150">
      <c r="A208" s="35" t="s">
        <v>181</v>
      </c>
      <c r="B208" s="42"/>
      <c r="C208" s="43"/>
      <c r="D208" s="43"/>
      <c r="E208" s="37" t="s">
        <v>291</v>
      </c>
      <c r="F208" s="43"/>
      <c r="G208" s="43"/>
      <c r="H208" s="43"/>
      <c r="I208" s="43"/>
      <c r="J208" s="44"/>
    </row>
    <row r="209">
      <c r="A209" s="29" t="s">
        <v>168</v>
      </c>
      <c r="B209" s="30"/>
      <c r="C209" s="31" t="s">
        <v>462</v>
      </c>
      <c r="D209" s="32"/>
      <c r="E209" s="29" t="s">
        <v>56</v>
      </c>
      <c r="F209" s="32"/>
      <c r="G209" s="32"/>
      <c r="H209" s="32"/>
      <c r="I209" s="33">
        <f>SUMIFS(I210:I229,A210:A229,"P")</f>
        <v>0</v>
      </c>
      <c r="J209" s="34"/>
    </row>
    <row r="210">
      <c r="A210" s="35" t="s">
        <v>171</v>
      </c>
      <c r="B210" s="35">
        <v>50</v>
      </c>
      <c r="C210" s="36" t="s">
        <v>482</v>
      </c>
      <c r="D210" s="35" t="s">
        <v>173</v>
      </c>
      <c r="E210" s="37" t="s">
        <v>483</v>
      </c>
      <c r="F210" s="38" t="s">
        <v>303</v>
      </c>
      <c r="G210" s="39">
        <v>627.93600000000004</v>
      </c>
      <c r="H210" s="40">
        <v>0</v>
      </c>
      <c r="I210" s="40">
        <f>ROUND(G210*H210,P4)</f>
        <v>0</v>
      </c>
      <c r="J210" s="38" t="s">
        <v>176</v>
      </c>
      <c r="O210" s="41">
        <f>I210*0.21</f>
        <v>0</v>
      </c>
      <c r="P210">
        <v>3</v>
      </c>
    </row>
    <row r="211" ht="30">
      <c r="A211" s="35" t="s">
        <v>177</v>
      </c>
      <c r="B211" s="42"/>
      <c r="C211" s="43"/>
      <c r="D211" s="43"/>
      <c r="E211" s="37" t="s">
        <v>484</v>
      </c>
      <c r="F211" s="43"/>
      <c r="G211" s="43"/>
      <c r="H211" s="43"/>
      <c r="I211" s="43"/>
      <c r="J211" s="44"/>
    </row>
    <row r="212" ht="60">
      <c r="A212" s="35" t="s">
        <v>179</v>
      </c>
      <c r="B212" s="42"/>
      <c r="C212" s="43"/>
      <c r="D212" s="43"/>
      <c r="E212" s="45" t="s">
        <v>2519</v>
      </c>
      <c r="F212" s="43"/>
      <c r="G212" s="43"/>
      <c r="H212" s="43"/>
      <c r="I212" s="43"/>
      <c r="J212" s="44"/>
    </row>
    <row r="213" ht="120">
      <c r="A213" s="35" t="s">
        <v>181</v>
      </c>
      <c r="B213" s="42"/>
      <c r="C213" s="43"/>
      <c r="D213" s="43"/>
      <c r="E213" s="37" t="s">
        <v>481</v>
      </c>
      <c r="F213" s="43"/>
      <c r="G213" s="43"/>
      <c r="H213" s="43"/>
      <c r="I213" s="43"/>
      <c r="J213" s="44"/>
    </row>
    <row r="214">
      <c r="A214" s="35" t="s">
        <v>171</v>
      </c>
      <c r="B214" s="35">
        <v>51</v>
      </c>
      <c r="C214" s="36" t="s">
        <v>2147</v>
      </c>
      <c r="D214" s="35" t="s">
        <v>173</v>
      </c>
      <c r="E214" s="37" t="s">
        <v>2148</v>
      </c>
      <c r="F214" s="38" t="s">
        <v>303</v>
      </c>
      <c r="G214" s="39">
        <v>294.06299999999999</v>
      </c>
      <c r="H214" s="40">
        <v>0</v>
      </c>
      <c r="I214" s="40">
        <f>ROUND(G214*H214,P4)</f>
        <v>0</v>
      </c>
      <c r="J214" s="38" t="s">
        <v>176</v>
      </c>
      <c r="O214" s="41">
        <f>I214*0.21</f>
        <v>0</v>
      </c>
      <c r="P214">
        <v>3</v>
      </c>
    </row>
    <row r="215" ht="30">
      <c r="A215" s="35" t="s">
        <v>177</v>
      </c>
      <c r="B215" s="42"/>
      <c r="C215" s="43"/>
      <c r="D215" s="43"/>
      <c r="E215" s="37" t="s">
        <v>488</v>
      </c>
      <c r="F215" s="43"/>
      <c r="G215" s="43"/>
      <c r="H215" s="43"/>
      <c r="I215" s="43"/>
      <c r="J215" s="44"/>
    </row>
    <row r="216">
      <c r="A216" s="35" t="s">
        <v>179</v>
      </c>
      <c r="B216" s="42"/>
      <c r="C216" s="43"/>
      <c r="D216" s="43"/>
      <c r="E216" s="45" t="s">
        <v>2520</v>
      </c>
      <c r="F216" s="43"/>
      <c r="G216" s="43"/>
      <c r="H216" s="43"/>
      <c r="I216" s="43"/>
      <c r="J216" s="44"/>
    </row>
    <row r="217" ht="195">
      <c r="A217" s="35" t="s">
        <v>181</v>
      </c>
      <c r="B217" s="42"/>
      <c r="C217" s="43"/>
      <c r="D217" s="43"/>
      <c r="E217" s="37" t="s">
        <v>490</v>
      </c>
      <c r="F217" s="43"/>
      <c r="G217" s="43"/>
      <c r="H217" s="43"/>
      <c r="I217" s="43"/>
      <c r="J217" s="44"/>
    </row>
    <row r="218">
      <c r="A218" s="35" t="s">
        <v>171</v>
      </c>
      <c r="B218" s="35">
        <v>52</v>
      </c>
      <c r="C218" s="36" t="s">
        <v>495</v>
      </c>
      <c r="D218" s="35" t="s">
        <v>173</v>
      </c>
      <c r="E218" s="37" t="s">
        <v>496</v>
      </c>
      <c r="F218" s="38" t="s">
        <v>303</v>
      </c>
      <c r="G218" s="39">
        <v>294.06299999999999</v>
      </c>
      <c r="H218" s="40">
        <v>0</v>
      </c>
      <c r="I218" s="40">
        <f>ROUND(G218*H218,P4)</f>
        <v>0</v>
      </c>
      <c r="J218" s="38" t="s">
        <v>176</v>
      </c>
      <c r="O218" s="41">
        <f>I218*0.21</f>
        <v>0</v>
      </c>
      <c r="P218">
        <v>3</v>
      </c>
    </row>
    <row r="219" ht="30">
      <c r="A219" s="35" t="s">
        <v>177</v>
      </c>
      <c r="B219" s="42"/>
      <c r="C219" s="43"/>
      <c r="D219" s="43"/>
      <c r="E219" s="37" t="s">
        <v>497</v>
      </c>
      <c r="F219" s="43"/>
      <c r="G219" s="43"/>
      <c r="H219" s="43"/>
      <c r="I219" s="43"/>
      <c r="J219" s="44"/>
    </row>
    <row r="220">
      <c r="A220" s="35" t="s">
        <v>179</v>
      </c>
      <c r="B220" s="42"/>
      <c r="C220" s="43"/>
      <c r="D220" s="43"/>
      <c r="E220" s="45" t="s">
        <v>2521</v>
      </c>
      <c r="F220" s="43"/>
      <c r="G220" s="43"/>
      <c r="H220" s="43"/>
      <c r="I220" s="43"/>
      <c r="J220" s="44"/>
    </row>
    <row r="221" ht="195">
      <c r="A221" s="35" t="s">
        <v>181</v>
      </c>
      <c r="B221" s="42"/>
      <c r="C221" s="43"/>
      <c r="D221" s="43"/>
      <c r="E221" s="37" t="s">
        <v>490</v>
      </c>
      <c r="F221" s="43"/>
      <c r="G221" s="43"/>
      <c r="H221" s="43"/>
      <c r="I221" s="43"/>
      <c r="J221" s="44"/>
    </row>
    <row r="222">
      <c r="A222" s="35" t="s">
        <v>171</v>
      </c>
      <c r="B222" s="35">
        <v>53</v>
      </c>
      <c r="C222" s="36" t="s">
        <v>2151</v>
      </c>
      <c r="D222" s="35" t="s">
        <v>173</v>
      </c>
      <c r="E222" s="37" t="s">
        <v>2152</v>
      </c>
      <c r="F222" s="38" t="s">
        <v>303</v>
      </c>
      <c r="G222" s="39">
        <v>333.87299999999999</v>
      </c>
      <c r="H222" s="40">
        <v>0</v>
      </c>
      <c r="I222" s="40">
        <f>ROUND(G222*H222,P4)</f>
        <v>0</v>
      </c>
      <c r="J222" s="38" t="s">
        <v>176</v>
      </c>
      <c r="O222" s="41">
        <f>I222*0.21</f>
        <v>0</v>
      </c>
      <c r="P222">
        <v>3</v>
      </c>
    </row>
    <row r="223">
      <c r="A223" s="35" t="s">
        <v>177</v>
      </c>
      <c r="B223" s="42"/>
      <c r="C223" s="43"/>
      <c r="D223" s="43"/>
      <c r="E223" s="37" t="s">
        <v>2153</v>
      </c>
      <c r="F223" s="43"/>
      <c r="G223" s="43"/>
      <c r="H223" s="43"/>
      <c r="I223" s="43"/>
      <c r="J223" s="44"/>
    </row>
    <row r="224" ht="30">
      <c r="A224" s="35" t="s">
        <v>179</v>
      </c>
      <c r="B224" s="42"/>
      <c r="C224" s="43"/>
      <c r="D224" s="43"/>
      <c r="E224" s="45" t="s">
        <v>2522</v>
      </c>
      <c r="F224" s="43"/>
      <c r="G224" s="43"/>
      <c r="H224" s="43"/>
      <c r="I224" s="43"/>
      <c r="J224" s="44"/>
    </row>
    <row r="225" ht="195">
      <c r="A225" s="35" t="s">
        <v>181</v>
      </c>
      <c r="B225" s="42"/>
      <c r="C225" s="43"/>
      <c r="D225" s="43"/>
      <c r="E225" s="37" t="s">
        <v>490</v>
      </c>
      <c r="F225" s="43"/>
      <c r="G225" s="43"/>
      <c r="H225" s="43"/>
      <c r="I225" s="43"/>
      <c r="J225" s="44"/>
    </row>
    <row r="226">
      <c r="A226" s="35" t="s">
        <v>171</v>
      </c>
      <c r="B226" s="35">
        <v>54</v>
      </c>
      <c r="C226" s="36" t="s">
        <v>504</v>
      </c>
      <c r="D226" s="35" t="s">
        <v>173</v>
      </c>
      <c r="E226" s="37" t="s">
        <v>505</v>
      </c>
      <c r="F226" s="38" t="s">
        <v>303</v>
      </c>
      <c r="G226" s="39">
        <v>294.06299999999999</v>
      </c>
      <c r="H226" s="40">
        <v>0</v>
      </c>
      <c r="I226" s="40">
        <f>ROUND(G226*H226,P4)</f>
        <v>0</v>
      </c>
      <c r="J226" s="38" t="s">
        <v>271</v>
      </c>
      <c r="O226" s="41">
        <f>I226*0.21</f>
        <v>0</v>
      </c>
      <c r="P226">
        <v>3</v>
      </c>
    </row>
    <row r="227" ht="30">
      <c r="A227" s="35" t="s">
        <v>177</v>
      </c>
      <c r="B227" s="42"/>
      <c r="C227" s="43"/>
      <c r="D227" s="43"/>
      <c r="E227" s="37" t="s">
        <v>506</v>
      </c>
      <c r="F227" s="43"/>
      <c r="G227" s="43"/>
      <c r="H227" s="43"/>
      <c r="I227" s="43"/>
      <c r="J227" s="44"/>
    </row>
    <row r="228">
      <c r="A228" s="35" t="s">
        <v>179</v>
      </c>
      <c r="B228" s="42"/>
      <c r="C228" s="43"/>
      <c r="D228" s="43"/>
      <c r="E228" s="45" t="s">
        <v>2523</v>
      </c>
      <c r="F228" s="43"/>
      <c r="G228" s="43"/>
      <c r="H228" s="43"/>
      <c r="I228" s="43"/>
      <c r="J228" s="44"/>
    </row>
    <row r="229" ht="75">
      <c r="A229" s="35" t="s">
        <v>181</v>
      </c>
      <c r="B229" s="42"/>
      <c r="C229" s="43"/>
      <c r="D229" s="43"/>
      <c r="E229" s="37" t="s">
        <v>507</v>
      </c>
      <c r="F229" s="43"/>
      <c r="G229" s="43"/>
      <c r="H229" s="43"/>
      <c r="I229" s="43"/>
      <c r="J229" s="44"/>
    </row>
    <row r="230">
      <c r="A230" s="29" t="s">
        <v>168</v>
      </c>
      <c r="B230" s="30"/>
      <c r="C230" s="31" t="s">
        <v>1951</v>
      </c>
      <c r="D230" s="32"/>
      <c r="E230" s="29" t="s">
        <v>1952</v>
      </c>
      <c r="F230" s="32"/>
      <c r="G230" s="32"/>
      <c r="H230" s="32"/>
      <c r="I230" s="33">
        <f>SUMIFS(I231:I234,A231:A234,"P")</f>
        <v>0</v>
      </c>
      <c r="J230" s="34"/>
    </row>
    <row r="231">
      <c r="A231" s="35" t="s">
        <v>171</v>
      </c>
      <c r="B231" s="35">
        <v>55</v>
      </c>
      <c r="C231" s="36" t="s">
        <v>1953</v>
      </c>
      <c r="D231" s="35" t="s">
        <v>173</v>
      </c>
      <c r="E231" s="37" t="s">
        <v>1954</v>
      </c>
      <c r="F231" s="38" t="s">
        <v>303</v>
      </c>
      <c r="G231" s="39">
        <v>99</v>
      </c>
      <c r="H231" s="40">
        <v>0</v>
      </c>
      <c r="I231" s="40">
        <f>ROUND(G231*H231,P4)</f>
        <v>0</v>
      </c>
      <c r="J231" s="38" t="s">
        <v>176</v>
      </c>
      <c r="O231" s="41">
        <f>I231*0.21</f>
        <v>0</v>
      </c>
      <c r="P231">
        <v>3</v>
      </c>
    </row>
    <row r="232">
      <c r="A232" s="35" t="s">
        <v>177</v>
      </c>
      <c r="B232" s="42"/>
      <c r="C232" s="43"/>
      <c r="D232" s="43"/>
      <c r="E232" s="37" t="s">
        <v>2156</v>
      </c>
      <c r="F232" s="43"/>
      <c r="G232" s="43"/>
      <c r="H232" s="43"/>
      <c r="I232" s="43"/>
      <c r="J232" s="44"/>
    </row>
    <row r="233">
      <c r="A233" s="35" t="s">
        <v>179</v>
      </c>
      <c r="B233" s="42"/>
      <c r="C233" s="43"/>
      <c r="D233" s="43"/>
      <c r="E233" s="45" t="s">
        <v>2524</v>
      </c>
      <c r="F233" s="43"/>
      <c r="G233" s="43"/>
      <c r="H233" s="43"/>
      <c r="I233" s="43"/>
      <c r="J233" s="44"/>
    </row>
    <row r="234" ht="60">
      <c r="A234" s="35" t="s">
        <v>181</v>
      </c>
      <c r="B234" s="42"/>
      <c r="C234" s="43"/>
      <c r="D234" s="43"/>
      <c r="E234" s="37" t="s">
        <v>1957</v>
      </c>
      <c r="F234" s="43"/>
      <c r="G234" s="43"/>
      <c r="H234" s="43"/>
      <c r="I234" s="43"/>
      <c r="J234" s="44"/>
    </row>
    <row r="235">
      <c r="A235" s="29" t="s">
        <v>168</v>
      </c>
      <c r="B235" s="30"/>
      <c r="C235" s="31" t="s">
        <v>299</v>
      </c>
      <c r="D235" s="32"/>
      <c r="E235" s="29" t="s">
        <v>300</v>
      </c>
      <c r="F235" s="32"/>
      <c r="G235" s="32"/>
      <c r="H235" s="32"/>
      <c r="I235" s="33">
        <f>SUMIFS(I236:I263,A236:A263,"P")</f>
        <v>0</v>
      </c>
      <c r="J235" s="34"/>
    </row>
    <row r="236" ht="30">
      <c r="A236" s="35" t="s">
        <v>171</v>
      </c>
      <c r="B236" s="35">
        <v>56</v>
      </c>
      <c r="C236" s="36" t="s">
        <v>1963</v>
      </c>
      <c r="D236" s="35" t="s">
        <v>173</v>
      </c>
      <c r="E236" s="37" t="s">
        <v>1964</v>
      </c>
      <c r="F236" s="38" t="s">
        <v>303</v>
      </c>
      <c r="G236" s="39">
        <v>190.24100000000001</v>
      </c>
      <c r="H236" s="40">
        <v>0</v>
      </c>
      <c r="I236" s="40">
        <f>ROUND(G236*H236,P4)</f>
        <v>0</v>
      </c>
      <c r="J236" s="38" t="s">
        <v>176</v>
      </c>
      <c r="O236" s="41">
        <f>I236*0.21</f>
        <v>0</v>
      </c>
      <c r="P236">
        <v>3</v>
      </c>
    </row>
    <row r="237">
      <c r="A237" s="35" t="s">
        <v>177</v>
      </c>
      <c r="B237" s="42"/>
      <c r="C237" s="43"/>
      <c r="D237" s="43"/>
      <c r="E237" s="37" t="s">
        <v>2158</v>
      </c>
      <c r="F237" s="43"/>
      <c r="G237" s="43"/>
      <c r="H237" s="43"/>
      <c r="I237" s="43"/>
      <c r="J237" s="44"/>
    </row>
    <row r="238" ht="45">
      <c r="A238" s="35" t="s">
        <v>179</v>
      </c>
      <c r="B238" s="42"/>
      <c r="C238" s="43"/>
      <c r="D238" s="43"/>
      <c r="E238" s="45" t="s">
        <v>2525</v>
      </c>
      <c r="F238" s="43"/>
      <c r="G238" s="43"/>
      <c r="H238" s="43"/>
      <c r="I238" s="43"/>
      <c r="J238" s="44"/>
    </row>
    <row r="239" ht="285">
      <c r="A239" s="35" t="s">
        <v>181</v>
      </c>
      <c r="B239" s="42"/>
      <c r="C239" s="43"/>
      <c r="D239" s="43"/>
      <c r="E239" s="37" t="s">
        <v>306</v>
      </c>
      <c r="F239" s="43"/>
      <c r="G239" s="43"/>
      <c r="H239" s="43"/>
      <c r="I239" s="43"/>
      <c r="J239" s="44"/>
    </row>
    <row r="240">
      <c r="A240" s="35" t="s">
        <v>171</v>
      </c>
      <c r="B240" s="35">
        <v>57</v>
      </c>
      <c r="C240" s="36" t="s">
        <v>1967</v>
      </c>
      <c r="D240" s="35" t="s">
        <v>173</v>
      </c>
      <c r="E240" s="37" t="s">
        <v>1968</v>
      </c>
      <c r="F240" s="38" t="s">
        <v>303</v>
      </c>
      <c r="G240" s="39">
        <v>124.62</v>
      </c>
      <c r="H240" s="40">
        <v>0</v>
      </c>
      <c r="I240" s="40">
        <f>ROUND(G240*H240,P4)</f>
        <v>0</v>
      </c>
      <c r="J240" s="38" t="s">
        <v>176</v>
      </c>
      <c r="O240" s="41">
        <f>I240*0.21</f>
        <v>0</v>
      </c>
      <c r="P240">
        <v>3</v>
      </c>
    </row>
    <row r="241" ht="30">
      <c r="A241" s="35" t="s">
        <v>177</v>
      </c>
      <c r="B241" s="42"/>
      <c r="C241" s="43"/>
      <c r="D241" s="43"/>
      <c r="E241" s="37" t="s">
        <v>2160</v>
      </c>
      <c r="F241" s="43"/>
      <c r="G241" s="43"/>
      <c r="H241" s="43"/>
      <c r="I241" s="43"/>
      <c r="J241" s="44"/>
    </row>
    <row r="242" ht="45">
      <c r="A242" s="35" t="s">
        <v>179</v>
      </c>
      <c r="B242" s="42"/>
      <c r="C242" s="43"/>
      <c r="D242" s="43"/>
      <c r="E242" s="45" t="s">
        <v>2526</v>
      </c>
      <c r="F242" s="43"/>
      <c r="G242" s="43"/>
      <c r="H242" s="43"/>
      <c r="I242" s="43"/>
      <c r="J242" s="44"/>
    </row>
    <row r="243" ht="285">
      <c r="A243" s="35" t="s">
        <v>181</v>
      </c>
      <c r="B243" s="42"/>
      <c r="C243" s="43"/>
      <c r="D243" s="43"/>
      <c r="E243" s="37" t="s">
        <v>306</v>
      </c>
      <c r="F243" s="43"/>
      <c r="G243" s="43"/>
      <c r="H243" s="43"/>
      <c r="I243" s="43"/>
      <c r="J243" s="44"/>
    </row>
    <row r="244" ht="30">
      <c r="A244" s="35" t="s">
        <v>171</v>
      </c>
      <c r="B244" s="35">
        <v>58</v>
      </c>
      <c r="C244" s="36" t="s">
        <v>2162</v>
      </c>
      <c r="D244" s="35" t="s">
        <v>173</v>
      </c>
      <c r="E244" s="37" t="s">
        <v>2163</v>
      </c>
      <c r="F244" s="38" t="s">
        <v>303</v>
      </c>
      <c r="G244" s="39">
        <v>378.58699999999999</v>
      </c>
      <c r="H244" s="40">
        <v>0</v>
      </c>
      <c r="I244" s="40">
        <f>ROUND(G244*H244,P4)</f>
        <v>0</v>
      </c>
      <c r="J244" s="38" t="s">
        <v>176</v>
      </c>
      <c r="O244" s="41">
        <f>I244*0.21</f>
        <v>0</v>
      </c>
      <c r="P244">
        <v>3</v>
      </c>
    </row>
    <row r="245" ht="30">
      <c r="A245" s="35" t="s">
        <v>177</v>
      </c>
      <c r="B245" s="42"/>
      <c r="C245" s="43"/>
      <c r="D245" s="43"/>
      <c r="E245" s="37" t="s">
        <v>2164</v>
      </c>
      <c r="F245" s="43"/>
      <c r="G245" s="43"/>
      <c r="H245" s="43"/>
      <c r="I245" s="43"/>
      <c r="J245" s="44"/>
    </row>
    <row r="246">
      <c r="A246" s="35" t="s">
        <v>179</v>
      </c>
      <c r="B246" s="42"/>
      <c r="C246" s="43"/>
      <c r="D246" s="43"/>
      <c r="E246" s="45" t="s">
        <v>2527</v>
      </c>
      <c r="F246" s="43"/>
      <c r="G246" s="43"/>
      <c r="H246" s="43"/>
      <c r="I246" s="43"/>
      <c r="J246" s="44"/>
    </row>
    <row r="247" ht="300">
      <c r="A247" s="35" t="s">
        <v>181</v>
      </c>
      <c r="B247" s="42"/>
      <c r="C247" s="43"/>
      <c r="D247" s="43"/>
      <c r="E247" s="37" t="s">
        <v>1975</v>
      </c>
      <c r="F247" s="43"/>
      <c r="G247" s="43"/>
      <c r="H247" s="43"/>
      <c r="I247" s="43"/>
      <c r="J247" s="44"/>
    </row>
    <row r="248">
      <c r="A248" s="35" t="s">
        <v>171</v>
      </c>
      <c r="B248" s="35">
        <v>59</v>
      </c>
      <c r="C248" s="36" t="s">
        <v>2166</v>
      </c>
      <c r="D248" s="35" t="s">
        <v>173</v>
      </c>
      <c r="E248" s="37" t="s">
        <v>2167</v>
      </c>
      <c r="F248" s="38" t="s">
        <v>303</v>
      </c>
      <c r="G248" s="39">
        <v>61.161999999999999</v>
      </c>
      <c r="H248" s="40">
        <v>0</v>
      </c>
      <c r="I248" s="40">
        <f>ROUND(G248*H248,P4)</f>
        <v>0</v>
      </c>
      <c r="J248" s="38" t="s">
        <v>176</v>
      </c>
      <c r="O248" s="41">
        <f>I248*0.21</f>
        <v>0</v>
      </c>
      <c r="P248">
        <v>3</v>
      </c>
    </row>
    <row r="249">
      <c r="A249" s="35" t="s">
        <v>177</v>
      </c>
      <c r="B249" s="42"/>
      <c r="C249" s="43"/>
      <c r="D249" s="43"/>
      <c r="E249" s="37" t="s">
        <v>2168</v>
      </c>
      <c r="F249" s="43"/>
      <c r="G249" s="43"/>
      <c r="H249" s="43"/>
      <c r="I249" s="43"/>
      <c r="J249" s="44"/>
    </row>
    <row r="250" ht="45">
      <c r="A250" s="35" t="s">
        <v>179</v>
      </c>
      <c r="B250" s="42"/>
      <c r="C250" s="43"/>
      <c r="D250" s="43"/>
      <c r="E250" s="45" t="s">
        <v>2528</v>
      </c>
      <c r="F250" s="43"/>
      <c r="G250" s="43"/>
      <c r="H250" s="43"/>
      <c r="I250" s="43"/>
      <c r="J250" s="44"/>
    </row>
    <row r="251" ht="75">
      <c r="A251" s="35" t="s">
        <v>181</v>
      </c>
      <c r="B251" s="42"/>
      <c r="C251" s="43"/>
      <c r="D251" s="43"/>
      <c r="E251" s="37" t="s">
        <v>310</v>
      </c>
      <c r="F251" s="43"/>
      <c r="G251" s="43"/>
      <c r="H251" s="43"/>
      <c r="I251" s="43"/>
      <c r="J251" s="44"/>
    </row>
    <row r="252">
      <c r="A252" s="35" t="s">
        <v>171</v>
      </c>
      <c r="B252" s="35">
        <v>60</v>
      </c>
      <c r="C252" s="36" t="s">
        <v>307</v>
      </c>
      <c r="D252" s="35" t="s">
        <v>173</v>
      </c>
      <c r="E252" s="37" t="s">
        <v>308</v>
      </c>
      <c r="F252" s="38" t="s">
        <v>303</v>
      </c>
      <c r="G252" s="39">
        <v>414.06</v>
      </c>
      <c r="H252" s="40">
        <v>0</v>
      </c>
      <c r="I252" s="40">
        <f>ROUND(G252*H252,P4)</f>
        <v>0</v>
      </c>
      <c r="J252" s="38" t="s">
        <v>176</v>
      </c>
      <c r="O252" s="41">
        <f>I252*0.21</f>
        <v>0</v>
      </c>
      <c r="P252">
        <v>3</v>
      </c>
    </row>
    <row r="253" ht="30">
      <c r="A253" s="35" t="s">
        <v>177</v>
      </c>
      <c r="B253" s="42"/>
      <c r="C253" s="43"/>
      <c r="D253" s="43"/>
      <c r="E253" s="37" t="s">
        <v>2170</v>
      </c>
      <c r="F253" s="43"/>
      <c r="G253" s="43"/>
      <c r="H253" s="43"/>
      <c r="I253" s="43"/>
      <c r="J253" s="44"/>
    </row>
    <row r="254" ht="105">
      <c r="A254" s="35" t="s">
        <v>179</v>
      </c>
      <c r="B254" s="42"/>
      <c r="C254" s="43"/>
      <c r="D254" s="43"/>
      <c r="E254" s="45" t="s">
        <v>2529</v>
      </c>
      <c r="F254" s="43"/>
      <c r="G254" s="43"/>
      <c r="H254" s="43"/>
      <c r="I254" s="43"/>
      <c r="J254" s="44"/>
    </row>
    <row r="255" ht="75">
      <c r="A255" s="35" t="s">
        <v>181</v>
      </c>
      <c r="B255" s="42"/>
      <c r="C255" s="43"/>
      <c r="D255" s="43"/>
      <c r="E255" s="37" t="s">
        <v>310</v>
      </c>
      <c r="F255" s="43"/>
      <c r="G255" s="43"/>
      <c r="H255" s="43"/>
      <c r="I255" s="43"/>
      <c r="J255" s="44"/>
    </row>
    <row r="256">
      <c r="A256" s="35" t="s">
        <v>171</v>
      </c>
      <c r="B256" s="35">
        <v>61</v>
      </c>
      <c r="C256" s="36" t="s">
        <v>1978</v>
      </c>
      <c r="D256" s="35" t="s">
        <v>173</v>
      </c>
      <c r="E256" s="37" t="s">
        <v>1979</v>
      </c>
      <c r="F256" s="38" t="s">
        <v>303</v>
      </c>
      <c r="G256" s="39">
        <v>22.823</v>
      </c>
      <c r="H256" s="40">
        <v>0</v>
      </c>
      <c r="I256" s="40">
        <f>ROUND(G256*H256,P4)</f>
        <v>0</v>
      </c>
      <c r="J256" s="38" t="s">
        <v>176</v>
      </c>
      <c r="O256" s="41">
        <f>I256*0.21</f>
        <v>0</v>
      </c>
      <c r="P256">
        <v>3</v>
      </c>
    </row>
    <row r="257">
      <c r="A257" s="35" t="s">
        <v>177</v>
      </c>
      <c r="B257" s="42"/>
      <c r="C257" s="43"/>
      <c r="D257" s="43"/>
      <c r="E257" s="37" t="s">
        <v>2172</v>
      </c>
      <c r="F257" s="43"/>
      <c r="G257" s="43"/>
      <c r="H257" s="43"/>
      <c r="I257" s="43"/>
      <c r="J257" s="44"/>
    </row>
    <row r="258">
      <c r="A258" s="35" t="s">
        <v>179</v>
      </c>
      <c r="B258" s="42"/>
      <c r="C258" s="43"/>
      <c r="D258" s="43"/>
      <c r="E258" s="45" t="s">
        <v>2530</v>
      </c>
      <c r="F258" s="43"/>
      <c r="G258" s="43"/>
      <c r="H258" s="43"/>
      <c r="I258" s="43"/>
      <c r="J258" s="44"/>
    </row>
    <row r="259" ht="120">
      <c r="A259" s="35" t="s">
        <v>181</v>
      </c>
      <c r="B259" s="42"/>
      <c r="C259" s="43"/>
      <c r="D259" s="43"/>
      <c r="E259" s="37" t="s">
        <v>1982</v>
      </c>
      <c r="F259" s="43"/>
      <c r="G259" s="43"/>
      <c r="H259" s="43"/>
      <c r="I259" s="43"/>
      <c r="J259" s="44"/>
    </row>
    <row r="260">
      <c r="A260" s="35" t="s">
        <v>171</v>
      </c>
      <c r="B260" s="35">
        <v>62</v>
      </c>
      <c r="C260" s="36" t="s">
        <v>1983</v>
      </c>
      <c r="D260" s="35" t="s">
        <v>173</v>
      </c>
      <c r="E260" s="37" t="s">
        <v>1984</v>
      </c>
      <c r="F260" s="38" t="s">
        <v>303</v>
      </c>
      <c r="G260" s="39">
        <v>19.800000000000001</v>
      </c>
      <c r="H260" s="40">
        <v>0</v>
      </c>
      <c r="I260" s="40">
        <f>ROUND(G260*H260,P4)</f>
        <v>0</v>
      </c>
      <c r="J260" s="38" t="s">
        <v>176</v>
      </c>
      <c r="O260" s="41">
        <f>I260*0.21</f>
        <v>0</v>
      </c>
      <c r="P260">
        <v>3</v>
      </c>
    </row>
    <row r="261">
      <c r="A261" s="35" t="s">
        <v>177</v>
      </c>
      <c r="B261" s="42"/>
      <c r="C261" s="43"/>
      <c r="D261" s="43"/>
      <c r="E261" s="37" t="s">
        <v>2174</v>
      </c>
      <c r="F261" s="43"/>
      <c r="G261" s="43"/>
      <c r="H261" s="43"/>
      <c r="I261" s="43"/>
      <c r="J261" s="44"/>
    </row>
    <row r="262">
      <c r="A262" s="35" t="s">
        <v>179</v>
      </c>
      <c r="B262" s="42"/>
      <c r="C262" s="43"/>
      <c r="D262" s="43"/>
      <c r="E262" s="45" t="s">
        <v>2531</v>
      </c>
      <c r="F262" s="43"/>
      <c r="G262" s="43"/>
      <c r="H262" s="43"/>
      <c r="I262" s="43"/>
      <c r="J262" s="44"/>
    </row>
    <row r="263" ht="120">
      <c r="A263" s="35" t="s">
        <v>181</v>
      </c>
      <c r="B263" s="42"/>
      <c r="C263" s="43"/>
      <c r="D263" s="43"/>
      <c r="E263" s="37" t="s">
        <v>1982</v>
      </c>
      <c r="F263" s="43"/>
      <c r="G263" s="43"/>
      <c r="H263" s="43"/>
      <c r="I263" s="43"/>
      <c r="J263" s="44"/>
    </row>
    <row r="264">
      <c r="A264" s="29" t="s">
        <v>168</v>
      </c>
      <c r="B264" s="30"/>
      <c r="C264" s="31" t="s">
        <v>311</v>
      </c>
      <c r="D264" s="32"/>
      <c r="E264" s="29" t="s">
        <v>312</v>
      </c>
      <c r="F264" s="32"/>
      <c r="G264" s="32"/>
      <c r="H264" s="32"/>
      <c r="I264" s="33">
        <f>SUMIFS(I265:I280,A265:A280,"P")</f>
        <v>0</v>
      </c>
      <c r="J264" s="34"/>
    </row>
    <row r="265">
      <c r="A265" s="35" t="s">
        <v>171</v>
      </c>
      <c r="B265" s="35">
        <v>63</v>
      </c>
      <c r="C265" s="36" t="s">
        <v>2176</v>
      </c>
      <c r="D265" s="35" t="s">
        <v>214</v>
      </c>
      <c r="E265" s="37" t="s">
        <v>2177</v>
      </c>
      <c r="F265" s="38" t="s">
        <v>322</v>
      </c>
      <c r="G265" s="39">
        <v>4.7999999999999998</v>
      </c>
      <c r="H265" s="40">
        <v>0</v>
      </c>
      <c r="I265" s="40">
        <f>ROUND(G265*H265,P4)</f>
        <v>0</v>
      </c>
      <c r="J265" s="38" t="s">
        <v>176</v>
      </c>
      <c r="O265" s="41">
        <f>I265*0.21</f>
        <v>0</v>
      </c>
      <c r="P265">
        <v>3</v>
      </c>
    </row>
    <row r="266" ht="135">
      <c r="A266" s="35" t="s">
        <v>177</v>
      </c>
      <c r="B266" s="42"/>
      <c r="C266" s="43"/>
      <c r="D266" s="43"/>
      <c r="E266" s="37" t="s">
        <v>2532</v>
      </c>
      <c r="F266" s="43"/>
      <c r="G266" s="43"/>
      <c r="H266" s="43"/>
      <c r="I266" s="43"/>
      <c r="J266" s="44"/>
    </row>
    <row r="267">
      <c r="A267" s="35" t="s">
        <v>179</v>
      </c>
      <c r="B267" s="42"/>
      <c r="C267" s="43"/>
      <c r="D267" s="43"/>
      <c r="E267" s="45" t="s">
        <v>2533</v>
      </c>
      <c r="F267" s="43"/>
      <c r="G267" s="43"/>
      <c r="H267" s="43"/>
      <c r="I267" s="43"/>
      <c r="J267" s="44"/>
    </row>
    <row r="268" ht="330">
      <c r="A268" s="35" t="s">
        <v>181</v>
      </c>
      <c r="B268" s="42"/>
      <c r="C268" s="43"/>
      <c r="D268" s="43"/>
      <c r="E268" s="37" t="s">
        <v>2180</v>
      </c>
      <c r="F268" s="43"/>
      <c r="G268" s="43"/>
      <c r="H268" s="43"/>
      <c r="I268" s="43"/>
      <c r="J268" s="44"/>
    </row>
    <row r="269">
      <c r="A269" s="35" t="s">
        <v>171</v>
      </c>
      <c r="B269" s="35">
        <v>64</v>
      </c>
      <c r="C269" s="36" t="s">
        <v>2181</v>
      </c>
      <c r="D269" s="35" t="s">
        <v>173</v>
      </c>
      <c r="E269" s="37" t="s">
        <v>2182</v>
      </c>
      <c r="F269" s="38" t="s">
        <v>322</v>
      </c>
      <c r="G269" s="39">
        <v>2.7999999999999998</v>
      </c>
      <c r="H269" s="40">
        <v>0</v>
      </c>
      <c r="I269" s="40">
        <f>ROUND(G269*H269,P4)</f>
        <v>0</v>
      </c>
      <c r="J269" s="38" t="s">
        <v>176</v>
      </c>
      <c r="O269" s="41">
        <f>I269*0.21</f>
        <v>0</v>
      </c>
      <c r="P269">
        <v>3</v>
      </c>
    </row>
    <row r="270">
      <c r="A270" s="35" t="s">
        <v>177</v>
      </c>
      <c r="B270" s="42"/>
      <c r="C270" s="43"/>
      <c r="D270" s="43"/>
      <c r="E270" s="37" t="s">
        <v>2183</v>
      </c>
      <c r="F270" s="43"/>
      <c r="G270" s="43"/>
      <c r="H270" s="43"/>
      <c r="I270" s="43"/>
      <c r="J270" s="44"/>
    </row>
    <row r="271">
      <c r="A271" s="35" t="s">
        <v>179</v>
      </c>
      <c r="B271" s="42"/>
      <c r="C271" s="43"/>
      <c r="D271" s="43"/>
      <c r="E271" s="45" t="s">
        <v>2534</v>
      </c>
      <c r="F271" s="43"/>
      <c r="G271" s="43"/>
      <c r="H271" s="43"/>
      <c r="I271" s="43"/>
      <c r="J271" s="44"/>
    </row>
    <row r="272" ht="330">
      <c r="A272" s="35" t="s">
        <v>181</v>
      </c>
      <c r="B272" s="42"/>
      <c r="C272" s="43"/>
      <c r="D272" s="43"/>
      <c r="E272" s="37" t="s">
        <v>1991</v>
      </c>
      <c r="F272" s="43"/>
      <c r="G272" s="43"/>
      <c r="H272" s="43"/>
      <c r="I272" s="43"/>
      <c r="J272" s="44"/>
    </row>
    <row r="273">
      <c r="A273" s="35" t="s">
        <v>171</v>
      </c>
      <c r="B273" s="35">
        <v>65</v>
      </c>
      <c r="C273" s="36" t="s">
        <v>1987</v>
      </c>
      <c r="D273" s="35" t="s">
        <v>173</v>
      </c>
      <c r="E273" s="37" t="s">
        <v>1988</v>
      </c>
      <c r="F273" s="38" t="s">
        <v>322</v>
      </c>
      <c r="G273" s="39">
        <v>27.489999999999998</v>
      </c>
      <c r="H273" s="40">
        <v>0</v>
      </c>
      <c r="I273" s="40">
        <f>ROUND(G273*H273,P4)</f>
        <v>0</v>
      </c>
      <c r="J273" s="38" t="s">
        <v>176</v>
      </c>
      <c r="O273" s="41">
        <f>I273*0.21</f>
        <v>0</v>
      </c>
      <c r="P273">
        <v>3</v>
      </c>
    </row>
    <row r="274" ht="45">
      <c r="A274" s="35" t="s">
        <v>177</v>
      </c>
      <c r="B274" s="42"/>
      <c r="C274" s="43"/>
      <c r="D274" s="43"/>
      <c r="E274" s="37" t="s">
        <v>2185</v>
      </c>
      <c r="F274" s="43"/>
      <c r="G274" s="43"/>
      <c r="H274" s="43"/>
      <c r="I274" s="43"/>
      <c r="J274" s="44"/>
    </row>
    <row r="275">
      <c r="A275" s="35" t="s">
        <v>179</v>
      </c>
      <c r="B275" s="42"/>
      <c r="C275" s="43"/>
      <c r="D275" s="43"/>
      <c r="E275" s="45" t="s">
        <v>2535</v>
      </c>
      <c r="F275" s="43"/>
      <c r="G275" s="43"/>
      <c r="H275" s="43"/>
      <c r="I275" s="43"/>
      <c r="J275" s="44"/>
    </row>
    <row r="276" ht="330">
      <c r="A276" s="35" t="s">
        <v>181</v>
      </c>
      <c r="B276" s="42"/>
      <c r="C276" s="43"/>
      <c r="D276" s="43"/>
      <c r="E276" s="37" t="s">
        <v>1991</v>
      </c>
      <c r="F276" s="43"/>
      <c r="G276" s="43"/>
      <c r="H276" s="43"/>
      <c r="I276" s="43"/>
      <c r="J276" s="44"/>
    </row>
    <row r="277">
      <c r="A277" s="35" t="s">
        <v>171</v>
      </c>
      <c r="B277" s="35">
        <v>66</v>
      </c>
      <c r="C277" s="36" t="s">
        <v>2187</v>
      </c>
      <c r="D277" s="35" t="s">
        <v>173</v>
      </c>
      <c r="E277" s="37" t="s">
        <v>2188</v>
      </c>
      <c r="F277" s="38" t="s">
        <v>322</v>
      </c>
      <c r="G277" s="39">
        <v>2.3999999999999999</v>
      </c>
      <c r="H277" s="40">
        <v>0</v>
      </c>
      <c r="I277" s="40">
        <f>ROUND(G277*H277,P4)</f>
        <v>0</v>
      </c>
      <c r="J277" s="38" t="s">
        <v>176</v>
      </c>
      <c r="O277" s="41">
        <f>I277*0.21</f>
        <v>0</v>
      </c>
      <c r="P277">
        <v>3</v>
      </c>
    </row>
    <row r="278">
      <c r="A278" s="35" t="s">
        <v>177</v>
      </c>
      <c r="B278" s="42"/>
      <c r="C278" s="43"/>
      <c r="D278" s="43"/>
      <c r="E278" s="37" t="s">
        <v>2189</v>
      </c>
      <c r="F278" s="43"/>
      <c r="G278" s="43"/>
      <c r="H278" s="43"/>
      <c r="I278" s="43"/>
      <c r="J278" s="44"/>
    </row>
    <row r="279">
      <c r="A279" s="35" t="s">
        <v>179</v>
      </c>
      <c r="B279" s="42"/>
      <c r="C279" s="43"/>
      <c r="D279" s="43"/>
      <c r="E279" s="45" t="s">
        <v>2536</v>
      </c>
      <c r="F279" s="43"/>
      <c r="G279" s="43"/>
      <c r="H279" s="43"/>
      <c r="I279" s="43"/>
      <c r="J279" s="44"/>
    </row>
    <row r="280" ht="330">
      <c r="A280" s="35" t="s">
        <v>181</v>
      </c>
      <c r="B280" s="42"/>
      <c r="C280" s="43"/>
      <c r="D280" s="43"/>
      <c r="E280" s="37" t="s">
        <v>1991</v>
      </c>
      <c r="F280" s="43"/>
      <c r="G280" s="43"/>
      <c r="H280" s="43"/>
      <c r="I280" s="43"/>
      <c r="J280" s="44"/>
    </row>
    <row r="281">
      <c r="A281" s="29" t="s">
        <v>168</v>
      </c>
      <c r="B281" s="30"/>
      <c r="C281" s="31" t="s">
        <v>318</v>
      </c>
      <c r="D281" s="32"/>
      <c r="E281" s="29" t="s">
        <v>319</v>
      </c>
      <c r="F281" s="32"/>
      <c r="G281" s="32"/>
      <c r="H281" s="32"/>
      <c r="I281" s="33">
        <f>SUMIFS(I282:I341,A282:A341,"P")</f>
        <v>0</v>
      </c>
      <c r="J281" s="34"/>
    </row>
    <row r="282" ht="30">
      <c r="A282" s="35" t="s">
        <v>171</v>
      </c>
      <c r="B282" s="35">
        <v>67</v>
      </c>
      <c r="C282" s="36" t="s">
        <v>2537</v>
      </c>
      <c r="D282" s="35" t="s">
        <v>173</v>
      </c>
      <c r="E282" s="37" t="s">
        <v>2538</v>
      </c>
      <c r="F282" s="38" t="s">
        <v>322</v>
      </c>
      <c r="G282" s="39">
        <v>66</v>
      </c>
      <c r="H282" s="40">
        <v>0</v>
      </c>
      <c r="I282" s="40">
        <f>ROUND(G282*H282,P4)</f>
        <v>0</v>
      </c>
      <c r="J282" s="38" t="s">
        <v>176</v>
      </c>
      <c r="O282" s="41">
        <f>I282*0.21</f>
        <v>0</v>
      </c>
      <c r="P282">
        <v>3</v>
      </c>
    </row>
    <row r="283" ht="45">
      <c r="A283" s="35" t="s">
        <v>177</v>
      </c>
      <c r="B283" s="42"/>
      <c r="C283" s="43"/>
      <c r="D283" s="43"/>
      <c r="E283" s="37" t="s">
        <v>2193</v>
      </c>
      <c r="F283" s="43"/>
      <c r="G283" s="43"/>
      <c r="H283" s="43"/>
      <c r="I283" s="43"/>
      <c r="J283" s="44"/>
    </row>
    <row r="284">
      <c r="A284" s="35" t="s">
        <v>179</v>
      </c>
      <c r="B284" s="42"/>
      <c r="C284" s="43"/>
      <c r="D284" s="43"/>
      <c r="E284" s="45" t="s">
        <v>2539</v>
      </c>
      <c r="F284" s="43"/>
      <c r="G284" s="43"/>
      <c r="H284" s="43"/>
      <c r="I284" s="43"/>
      <c r="J284" s="44"/>
    </row>
    <row r="285" ht="210">
      <c r="A285" s="35" t="s">
        <v>181</v>
      </c>
      <c r="B285" s="42"/>
      <c r="C285" s="43"/>
      <c r="D285" s="43"/>
      <c r="E285" s="37" t="s">
        <v>2540</v>
      </c>
      <c r="F285" s="43"/>
      <c r="G285" s="43"/>
      <c r="H285" s="43"/>
      <c r="I285" s="43"/>
      <c r="J285" s="44"/>
    </row>
    <row r="286">
      <c r="A286" s="35" t="s">
        <v>171</v>
      </c>
      <c r="B286" s="35">
        <v>68</v>
      </c>
      <c r="C286" s="36" t="s">
        <v>2002</v>
      </c>
      <c r="D286" s="35" t="s">
        <v>173</v>
      </c>
      <c r="E286" s="37" t="s">
        <v>2003</v>
      </c>
      <c r="F286" s="38" t="s">
        <v>229</v>
      </c>
      <c r="G286" s="39">
        <v>16</v>
      </c>
      <c r="H286" s="40">
        <v>0</v>
      </c>
      <c r="I286" s="40">
        <f>ROUND(G286*H286,P4)</f>
        <v>0</v>
      </c>
      <c r="J286" s="38" t="s">
        <v>176</v>
      </c>
      <c r="O286" s="41">
        <f>I286*0.21</f>
        <v>0</v>
      </c>
      <c r="P286">
        <v>3</v>
      </c>
    </row>
    <row r="287">
      <c r="A287" s="35" t="s">
        <v>177</v>
      </c>
      <c r="B287" s="42"/>
      <c r="C287" s="43"/>
      <c r="D287" s="43"/>
      <c r="E287" s="37" t="s">
        <v>2196</v>
      </c>
      <c r="F287" s="43"/>
      <c r="G287" s="43"/>
      <c r="H287" s="43"/>
      <c r="I287" s="43"/>
      <c r="J287" s="44"/>
    </row>
    <row r="288" ht="60">
      <c r="A288" s="35" t="s">
        <v>179</v>
      </c>
      <c r="B288" s="42"/>
      <c r="C288" s="43"/>
      <c r="D288" s="43"/>
      <c r="E288" s="45" t="s">
        <v>2541</v>
      </c>
      <c r="F288" s="43"/>
      <c r="G288" s="43"/>
      <c r="H288" s="43"/>
      <c r="I288" s="43"/>
      <c r="J288" s="44"/>
    </row>
    <row r="289" ht="75">
      <c r="A289" s="35" t="s">
        <v>181</v>
      </c>
      <c r="B289" s="42"/>
      <c r="C289" s="43"/>
      <c r="D289" s="43"/>
      <c r="E289" s="37" t="s">
        <v>2006</v>
      </c>
      <c r="F289" s="43"/>
      <c r="G289" s="43"/>
      <c r="H289" s="43"/>
      <c r="I289" s="43"/>
      <c r="J289" s="44"/>
    </row>
    <row r="290">
      <c r="A290" s="35" t="s">
        <v>171</v>
      </c>
      <c r="B290" s="35">
        <v>69</v>
      </c>
      <c r="C290" s="36" t="s">
        <v>2007</v>
      </c>
      <c r="D290" s="35" t="s">
        <v>173</v>
      </c>
      <c r="E290" s="37" t="s">
        <v>2008</v>
      </c>
      <c r="F290" s="38" t="s">
        <v>229</v>
      </c>
      <c r="G290" s="39">
        <v>2</v>
      </c>
      <c r="H290" s="40">
        <v>0</v>
      </c>
      <c r="I290" s="40">
        <f>ROUND(G290*H290,P4)</f>
        <v>0</v>
      </c>
      <c r="J290" s="38" t="s">
        <v>176</v>
      </c>
      <c r="O290" s="41">
        <f>I290*0.21</f>
        <v>0</v>
      </c>
      <c r="P290">
        <v>3</v>
      </c>
    </row>
    <row r="291">
      <c r="A291" s="35" t="s">
        <v>177</v>
      </c>
      <c r="B291" s="42"/>
      <c r="C291" s="43"/>
      <c r="D291" s="43"/>
      <c r="E291" s="37" t="s">
        <v>2198</v>
      </c>
      <c r="F291" s="43"/>
      <c r="G291" s="43"/>
      <c r="H291" s="43"/>
      <c r="I291" s="43"/>
      <c r="J291" s="44"/>
    </row>
    <row r="292">
      <c r="A292" s="35" t="s">
        <v>179</v>
      </c>
      <c r="B292" s="42"/>
      <c r="C292" s="43"/>
      <c r="D292" s="43"/>
      <c r="E292" s="45" t="s">
        <v>2199</v>
      </c>
      <c r="F292" s="43"/>
      <c r="G292" s="43"/>
      <c r="H292" s="43"/>
      <c r="I292" s="43"/>
      <c r="J292" s="44"/>
    </row>
    <row r="293" ht="60">
      <c r="A293" s="35" t="s">
        <v>181</v>
      </c>
      <c r="B293" s="42"/>
      <c r="C293" s="43"/>
      <c r="D293" s="43"/>
      <c r="E293" s="37" t="s">
        <v>1783</v>
      </c>
      <c r="F293" s="43"/>
      <c r="G293" s="43"/>
      <c r="H293" s="43"/>
      <c r="I293" s="43"/>
      <c r="J293" s="44"/>
    </row>
    <row r="294" ht="30">
      <c r="A294" s="35" t="s">
        <v>171</v>
      </c>
      <c r="B294" s="35">
        <v>70</v>
      </c>
      <c r="C294" s="36" t="s">
        <v>2010</v>
      </c>
      <c r="D294" s="35" t="s">
        <v>173</v>
      </c>
      <c r="E294" s="37" t="s">
        <v>2011</v>
      </c>
      <c r="F294" s="38" t="s">
        <v>322</v>
      </c>
      <c r="G294" s="39">
        <v>51.299999999999997</v>
      </c>
      <c r="H294" s="40">
        <v>0</v>
      </c>
      <c r="I294" s="40">
        <f>ROUND(G294*H294,P4)</f>
        <v>0</v>
      </c>
      <c r="J294" s="38" t="s">
        <v>176</v>
      </c>
      <c r="O294" s="41">
        <f>I294*0.21</f>
        <v>0</v>
      </c>
      <c r="P294">
        <v>3</v>
      </c>
    </row>
    <row r="295" ht="45">
      <c r="A295" s="35" t="s">
        <v>177</v>
      </c>
      <c r="B295" s="42"/>
      <c r="C295" s="43"/>
      <c r="D295" s="43"/>
      <c r="E295" s="37" t="s">
        <v>2200</v>
      </c>
      <c r="F295" s="43"/>
      <c r="G295" s="43"/>
      <c r="H295" s="43"/>
      <c r="I295" s="43"/>
      <c r="J295" s="44"/>
    </row>
    <row r="296" ht="45">
      <c r="A296" s="35" t="s">
        <v>179</v>
      </c>
      <c r="B296" s="42"/>
      <c r="C296" s="43"/>
      <c r="D296" s="43"/>
      <c r="E296" s="45" t="s">
        <v>2542</v>
      </c>
      <c r="F296" s="43"/>
      <c r="G296" s="43"/>
      <c r="H296" s="43"/>
      <c r="I296" s="43"/>
      <c r="J296" s="44"/>
    </row>
    <row r="297" ht="90">
      <c r="A297" s="35" t="s">
        <v>181</v>
      </c>
      <c r="B297" s="42"/>
      <c r="C297" s="43"/>
      <c r="D297" s="43"/>
      <c r="E297" s="37" t="s">
        <v>950</v>
      </c>
      <c r="F297" s="43"/>
      <c r="G297" s="43"/>
      <c r="H297" s="43"/>
      <c r="I297" s="43"/>
      <c r="J297" s="44"/>
    </row>
    <row r="298" ht="30">
      <c r="A298" s="35" t="s">
        <v>171</v>
      </c>
      <c r="B298" s="35">
        <v>71</v>
      </c>
      <c r="C298" s="36" t="s">
        <v>1239</v>
      </c>
      <c r="D298" s="35" t="s">
        <v>173</v>
      </c>
      <c r="E298" s="37" t="s">
        <v>1240</v>
      </c>
      <c r="F298" s="38" t="s">
        <v>322</v>
      </c>
      <c r="G298" s="39">
        <v>20</v>
      </c>
      <c r="H298" s="40">
        <v>0</v>
      </c>
      <c r="I298" s="40">
        <f>ROUND(G298*H298,P4)</f>
        <v>0</v>
      </c>
      <c r="J298" s="38" t="s">
        <v>176</v>
      </c>
      <c r="O298" s="41">
        <f>I298*0.21</f>
        <v>0</v>
      </c>
      <c r="P298">
        <v>3</v>
      </c>
    </row>
    <row r="299" ht="45">
      <c r="A299" s="35" t="s">
        <v>177</v>
      </c>
      <c r="B299" s="42"/>
      <c r="C299" s="43"/>
      <c r="D299" s="43"/>
      <c r="E299" s="37" t="s">
        <v>2202</v>
      </c>
      <c r="F299" s="43"/>
      <c r="G299" s="43"/>
      <c r="H299" s="43"/>
      <c r="I299" s="43"/>
      <c r="J299" s="44"/>
    </row>
    <row r="300">
      <c r="A300" s="35" t="s">
        <v>179</v>
      </c>
      <c r="B300" s="42"/>
      <c r="C300" s="43"/>
      <c r="D300" s="43"/>
      <c r="E300" s="45" t="s">
        <v>2543</v>
      </c>
      <c r="F300" s="43"/>
      <c r="G300" s="43"/>
      <c r="H300" s="43"/>
      <c r="I300" s="43"/>
      <c r="J300" s="44"/>
    </row>
    <row r="301" ht="90">
      <c r="A301" s="35" t="s">
        <v>181</v>
      </c>
      <c r="B301" s="42"/>
      <c r="C301" s="43"/>
      <c r="D301" s="43"/>
      <c r="E301" s="37" t="s">
        <v>950</v>
      </c>
      <c r="F301" s="43"/>
      <c r="G301" s="43"/>
      <c r="H301" s="43"/>
      <c r="I301" s="43"/>
      <c r="J301" s="44"/>
    </row>
    <row r="302">
      <c r="A302" s="35" t="s">
        <v>171</v>
      </c>
      <c r="B302" s="35">
        <v>72</v>
      </c>
      <c r="C302" s="36" t="s">
        <v>2204</v>
      </c>
      <c r="D302" s="35" t="s">
        <v>173</v>
      </c>
      <c r="E302" s="37" t="s">
        <v>2205</v>
      </c>
      <c r="F302" s="38" t="s">
        <v>241</v>
      </c>
      <c r="G302" s="39">
        <v>0.104</v>
      </c>
      <c r="H302" s="40">
        <v>0</v>
      </c>
      <c r="I302" s="40">
        <f>ROUND(G302*H302,P4)</f>
        <v>0</v>
      </c>
      <c r="J302" s="38" t="s">
        <v>176</v>
      </c>
      <c r="O302" s="41">
        <f>I302*0.21</f>
        <v>0</v>
      </c>
      <c r="P302">
        <v>3</v>
      </c>
    </row>
    <row r="303" ht="30">
      <c r="A303" s="35" t="s">
        <v>177</v>
      </c>
      <c r="B303" s="42"/>
      <c r="C303" s="43"/>
      <c r="D303" s="43"/>
      <c r="E303" s="37" t="s">
        <v>2206</v>
      </c>
      <c r="F303" s="43"/>
      <c r="G303" s="43"/>
      <c r="H303" s="43"/>
      <c r="I303" s="43"/>
      <c r="J303" s="44"/>
    </row>
    <row r="304" ht="75">
      <c r="A304" s="35" t="s">
        <v>179</v>
      </c>
      <c r="B304" s="42"/>
      <c r="C304" s="43"/>
      <c r="D304" s="43"/>
      <c r="E304" s="45" t="s">
        <v>2544</v>
      </c>
      <c r="F304" s="43"/>
      <c r="G304" s="43"/>
      <c r="H304" s="43"/>
      <c r="I304" s="43"/>
      <c r="J304" s="44"/>
    </row>
    <row r="305" ht="90">
      <c r="A305" s="35" t="s">
        <v>181</v>
      </c>
      <c r="B305" s="42"/>
      <c r="C305" s="43"/>
      <c r="D305" s="43"/>
      <c r="E305" s="37" t="s">
        <v>724</v>
      </c>
      <c r="F305" s="43"/>
      <c r="G305" s="43"/>
      <c r="H305" s="43"/>
      <c r="I305" s="43"/>
      <c r="J305" s="44"/>
    </row>
    <row r="306">
      <c r="A306" s="35" t="s">
        <v>171</v>
      </c>
      <c r="B306" s="35">
        <v>73</v>
      </c>
      <c r="C306" s="36" t="s">
        <v>2208</v>
      </c>
      <c r="D306" s="35" t="s">
        <v>173</v>
      </c>
      <c r="E306" s="37" t="s">
        <v>2209</v>
      </c>
      <c r="F306" s="38" t="s">
        <v>322</v>
      </c>
      <c r="G306" s="39">
        <v>27.27</v>
      </c>
      <c r="H306" s="40">
        <v>0</v>
      </c>
      <c r="I306" s="40">
        <f>ROUND(G306*H306,P4)</f>
        <v>0</v>
      </c>
      <c r="J306" s="38" t="s">
        <v>176</v>
      </c>
      <c r="O306" s="41">
        <f>I306*0.21</f>
        <v>0</v>
      </c>
      <c r="P306">
        <v>3</v>
      </c>
    </row>
    <row r="307">
      <c r="A307" s="35" t="s">
        <v>177</v>
      </c>
      <c r="B307" s="42"/>
      <c r="C307" s="43"/>
      <c r="D307" s="43"/>
      <c r="E307" s="37" t="s">
        <v>2210</v>
      </c>
      <c r="F307" s="43"/>
      <c r="G307" s="43"/>
      <c r="H307" s="43"/>
      <c r="I307" s="43"/>
      <c r="J307" s="44"/>
    </row>
    <row r="308">
      <c r="A308" s="35" t="s">
        <v>179</v>
      </c>
      <c r="B308" s="42"/>
      <c r="C308" s="43"/>
      <c r="D308" s="43"/>
      <c r="E308" s="45" t="s">
        <v>2545</v>
      </c>
      <c r="F308" s="43"/>
      <c r="G308" s="43"/>
      <c r="H308" s="43"/>
      <c r="I308" s="43"/>
      <c r="J308" s="44"/>
    </row>
    <row r="309" ht="409.5">
      <c r="A309" s="35" t="s">
        <v>181</v>
      </c>
      <c r="B309" s="42"/>
      <c r="C309" s="43"/>
      <c r="D309" s="43"/>
      <c r="E309" s="37" t="s">
        <v>2212</v>
      </c>
      <c r="F309" s="43"/>
      <c r="G309" s="43"/>
      <c r="H309" s="43"/>
      <c r="I309" s="43"/>
      <c r="J309" s="44"/>
    </row>
    <row r="310">
      <c r="A310" s="35" t="s">
        <v>171</v>
      </c>
      <c r="B310" s="35">
        <v>74</v>
      </c>
      <c r="C310" s="36" t="s">
        <v>2213</v>
      </c>
      <c r="D310" s="35" t="s">
        <v>173</v>
      </c>
      <c r="E310" s="37" t="s">
        <v>2214</v>
      </c>
      <c r="F310" s="38" t="s">
        <v>229</v>
      </c>
      <c r="G310" s="39">
        <v>1</v>
      </c>
      <c r="H310" s="40">
        <v>0</v>
      </c>
      <c r="I310" s="40">
        <f>ROUND(G310*H310,P4)</f>
        <v>0</v>
      </c>
      <c r="J310" s="38" t="s">
        <v>176</v>
      </c>
      <c r="O310" s="41">
        <f>I310*0.21</f>
        <v>0</v>
      </c>
      <c r="P310">
        <v>3</v>
      </c>
    </row>
    <row r="311" ht="45">
      <c r="A311" s="35" t="s">
        <v>177</v>
      </c>
      <c r="B311" s="42"/>
      <c r="C311" s="43"/>
      <c r="D311" s="43"/>
      <c r="E311" s="37" t="s">
        <v>2546</v>
      </c>
      <c r="F311" s="43"/>
      <c r="G311" s="43"/>
      <c r="H311" s="43"/>
      <c r="I311" s="43"/>
      <c r="J311" s="44"/>
    </row>
    <row r="312">
      <c r="A312" s="35" t="s">
        <v>179</v>
      </c>
      <c r="B312" s="42"/>
      <c r="C312" s="43"/>
      <c r="D312" s="43"/>
      <c r="E312" s="45" t="s">
        <v>2216</v>
      </c>
      <c r="F312" s="43"/>
      <c r="G312" s="43"/>
      <c r="H312" s="43"/>
      <c r="I312" s="43"/>
      <c r="J312" s="44"/>
    </row>
    <row r="313" ht="225">
      <c r="A313" s="35" t="s">
        <v>181</v>
      </c>
      <c r="B313" s="42"/>
      <c r="C313" s="43"/>
      <c r="D313" s="43"/>
      <c r="E313" s="37" t="s">
        <v>2217</v>
      </c>
      <c r="F313" s="43"/>
      <c r="G313" s="43"/>
      <c r="H313" s="43"/>
      <c r="I313" s="43"/>
      <c r="J313" s="44"/>
    </row>
    <row r="314">
      <c r="A314" s="35" t="s">
        <v>171</v>
      </c>
      <c r="B314" s="35">
        <v>75</v>
      </c>
      <c r="C314" s="36" t="s">
        <v>2221</v>
      </c>
      <c r="D314" s="35" t="s">
        <v>173</v>
      </c>
      <c r="E314" s="37" t="s">
        <v>2222</v>
      </c>
      <c r="F314" s="38" t="s">
        <v>229</v>
      </c>
      <c r="G314" s="39">
        <v>4</v>
      </c>
      <c r="H314" s="40">
        <v>0</v>
      </c>
      <c r="I314" s="40">
        <f>ROUND(G314*H314,P4)</f>
        <v>0</v>
      </c>
      <c r="J314" s="38" t="s">
        <v>176</v>
      </c>
      <c r="O314" s="41">
        <f>I314*0.21</f>
        <v>0</v>
      </c>
      <c r="P314">
        <v>3</v>
      </c>
    </row>
    <row r="315" ht="30">
      <c r="A315" s="35" t="s">
        <v>177</v>
      </c>
      <c r="B315" s="42"/>
      <c r="C315" s="43"/>
      <c r="D315" s="43"/>
      <c r="E315" s="37" t="s">
        <v>2223</v>
      </c>
      <c r="F315" s="43"/>
      <c r="G315" s="43"/>
      <c r="H315" s="43"/>
      <c r="I315" s="43"/>
      <c r="J315" s="44"/>
    </row>
    <row r="316">
      <c r="A316" s="35" t="s">
        <v>179</v>
      </c>
      <c r="B316" s="42"/>
      <c r="C316" s="43"/>
      <c r="D316" s="43"/>
      <c r="E316" s="45" t="s">
        <v>2241</v>
      </c>
      <c r="F316" s="43"/>
      <c r="G316" s="43"/>
      <c r="H316" s="43"/>
      <c r="I316" s="43"/>
      <c r="J316" s="44"/>
    </row>
    <row r="317" ht="195">
      <c r="A317" s="35" t="s">
        <v>181</v>
      </c>
      <c r="B317" s="42"/>
      <c r="C317" s="43"/>
      <c r="D317" s="43"/>
      <c r="E317" s="37" t="s">
        <v>2225</v>
      </c>
      <c r="F317" s="43"/>
      <c r="G317" s="43"/>
      <c r="H317" s="43"/>
      <c r="I317" s="43"/>
      <c r="J317" s="44"/>
    </row>
    <row r="318" ht="30">
      <c r="A318" s="35" t="s">
        <v>171</v>
      </c>
      <c r="B318" s="35">
        <v>76</v>
      </c>
      <c r="C318" s="36" t="s">
        <v>2226</v>
      </c>
      <c r="D318" s="35" t="s">
        <v>173</v>
      </c>
      <c r="E318" s="37" t="s">
        <v>2227</v>
      </c>
      <c r="F318" s="38" t="s">
        <v>229</v>
      </c>
      <c r="G318" s="39">
        <v>12</v>
      </c>
      <c r="H318" s="40">
        <v>0</v>
      </c>
      <c r="I318" s="40">
        <f>ROUND(G318*H318,P4)</f>
        <v>0</v>
      </c>
      <c r="J318" s="38" t="s">
        <v>176</v>
      </c>
      <c r="O318" s="41">
        <f>I318*0.21</f>
        <v>0</v>
      </c>
      <c r="P318">
        <v>3</v>
      </c>
    </row>
    <row r="319">
      <c r="A319" s="35" t="s">
        <v>177</v>
      </c>
      <c r="B319" s="42"/>
      <c r="C319" s="43"/>
      <c r="D319" s="43"/>
      <c r="E319" s="37" t="s">
        <v>2228</v>
      </c>
      <c r="F319" s="43"/>
      <c r="G319" s="43"/>
      <c r="H319" s="43"/>
      <c r="I319" s="43"/>
      <c r="J319" s="44"/>
    </row>
    <row r="320">
      <c r="A320" s="35" t="s">
        <v>179</v>
      </c>
      <c r="B320" s="42"/>
      <c r="C320" s="43"/>
      <c r="D320" s="43"/>
      <c r="E320" s="45" t="s">
        <v>2547</v>
      </c>
      <c r="F320" s="43"/>
      <c r="G320" s="43"/>
      <c r="H320" s="43"/>
      <c r="I320" s="43"/>
      <c r="J320" s="44"/>
    </row>
    <row r="321" ht="120">
      <c r="A321" s="35" t="s">
        <v>181</v>
      </c>
      <c r="B321" s="42"/>
      <c r="C321" s="43"/>
      <c r="D321" s="43"/>
      <c r="E321" s="37" t="s">
        <v>2230</v>
      </c>
      <c r="F321" s="43"/>
      <c r="G321" s="43"/>
      <c r="H321" s="43"/>
      <c r="I321" s="43"/>
      <c r="J321" s="44"/>
    </row>
    <row r="322" ht="30">
      <c r="A322" s="35" t="s">
        <v>171</v>
      </c>
      <c r="B322" s="35">
        <v>77</v>
      </c>
      <c r="C322" s="36" t="s">
        <v>522</v>
      </c>
      <c r="D322" s="35" t="s">
        <v>173</v>
      </c>
      <c r="E322" s="37" t="s">
        <v>523</v>
      </c>
      <c r="F322" s="38" t="s">
        <v>322</v>
      </c>
      <c r="G322" s="39">
        <v>14.199999999999999</v>
      </c>
      <c r="H322" s="40">
        <v>0</v>
      </c>
      <c r="I322" s="40">
        <f>ROUND(G322*H322,P4)</f>
        <v>0</v>
      </c>
      <c r="J322" s="38" t="s">
        <v>176</v>
      </c>
      <c r="O322" s="41">
        <f>I322*0.21</f>
        <v>0</v>
      </c>
      <c r="P322">
        <v>3</v>
      </c>
    </row>
    <row r="323" ht="30">
      <c r="A323" s="35" t="s">
        <v>177</v>
      </c>
      <c r="B323" s="42"/>
      <c r="C323" s="43"/>
      <c r="D323" s="43"/>
      <c r="E323" s="37" t="s">
        <v>2231</v>
      </c>
      <c r="F323" s="43"/>
      <c r="G323" s="43"/>
      <c r="H323" s="43"/>
      <c r="I323" s="43"/>
      <c r="J323" s="44"/>
    </row>
    <row r="324">
      <c r="A324" s="35" t="s">
        <v>179</v>
      </c>
      <c r="B324" s="42"/>
      <c r="C324" s="43"/>
      <c r="D324" s="43"/>
      <c r="E324" s="45" t="s">
        <v>2548</v>
      </c>
      <c r="F324" s="43"/>
      <c r="G324" s="43"/>
      <c r="H324" s="43"/>
      <c r="I324" s="43"/>
      <c r="J324" s="44"/>
    </row>
    <row r="325" ht="165">
      <c r="A325" s="35" t="s">
        <v>181</v>
      </c>
      <c r="B325" s="42"/>
      <c r="C325" s="43"/>
      <c r="D325" s="43"/>
      <c r="E325" s="37" t="s">
        <v>521</v>
      </c>
      <c r="F325" s="43"/>
      <c r="G325" s="43"/>
      <c r="H325" s="43"/>
      <c r="I325" s="43"/>
      <c r="J325" s="44"/>
    </row>
    <row r="326">
      <c r="A326" s="35" t="s">
        <v>171</v>
      </c>
      <c r="B326" s="35">
        <v>78</v>
      </c>
      <c r="C326" s="36" t="s">
        <v>2233</v>
      </c>
      <c r="D326" s="35" t="s">
        <v>173</v>
      </c>
      <c r="E326" s="37" t="s">
        <v>2234</v>
      </c>
      <c r="F326" s="38" t="s">
        <v>229</v>
      </c>
      <c r="G326" s="39">
        <v>1</v>
      </c>
      <c r="H326" s="40">
        <v>0</v>
      </c>
      <c r="I326" s="40">
        <f>ROUND(G326*H326,P4)</f>
        <v>0</v>
      </c>
      <c r="J326" s="38" t="s">
        <v>176</v>
      </c>
      <c r="O326" s="41">
        <f>I326*0.21</f>
        <v>0</v>
      </c>
      <c r="P326">
        <v>3</v>
      </c>
    </row>
    <row r="327" ht="90">
      <c r="A327" s="35" t="s">
        <v>177</v>
      </c>
      <c r="B327" s="42"/>
      <c r="C327" s="43"/>
      <c r="D327" s="43"/>
      <c r="E327" s="37" t="s">
        <v>2235</v>
      </c>
      <c r="F327" s="43"/>
      <c r="G327" s="43"/>
      <c r="H327" s="43"/>
      <c r="I327" s="43"/>
      <c r="J327" s="44"/>
    </row>
    <row r="328">
      <c r="A328" s="35" t="s">
        <v>179</v>
      </c>
      <c r="B328" s="42"/>
      <c r="C328" s="43"/>
      <c r="D328" s="43"/>
      <c r="E328" s="45" t="s">
        <v>2216</v>
      </c>
      <c r="F328" s="43"/>
      <c r="G328" s="43"/>
      <c r="H328" s="43"/>
      <c r="I328" s="43"/>
      <c r="J328" s="44"/>
    </row>
    <row r="329" ht="90">
      <c r="A329" s="35" t="s">
        <v>181</v>
      </c>
      <c r="B329" s="42"/>
      <c r="C329" s="43"/>
      <c r="D329" s="43"/>
      <c r="E329" s="37" t="s">
        <v>2237</v>
      </c>
      <c r="F329" s="43"/>
      <c r="G329" s="43"/>
      <c r="H329" s="43"/>
      <c r="I329" s="43"/>
      <c r="J329" s="44"/>
    </row>
    <row r="330">
      <c r="A330" s="35" t="s">
        <v>171</v>
      </c>
      <c r="B330" s="35">
        <v>79</v>
      </c>
      <c r="C330" s="36" t="s">
        <v>2238</v>
      </c>
      <c r="D330" s="35" t="s">
        <v>173</v>
      </c>
      <c r="E330" s="37" t="s">
        <v>2239</v>
      </c>
      <c r="F330" s="38" t="s">
        <v>229</v>
      </c>
      <c r="G330" s="39">
        <v>2</v>
      </c>
      <c r="H330" s="40">
        <v>0</v>
      </c>
      <c r="I330" s="40">
        <f>ROUND(G330*H330,P4)</f>
        <v>0</v>
      </c>
      <c r="J330" s="38" t="s">
        <v>176</v>
      </c>
      <c r="O330" s="41">
        <f>I330*0.21</f>
        <v>0</v>
      </c>
      <c r="P330">
        <v>3</v>
      </c>
    </row>
    <row r="331" ht="30">
      <c r="A331" s="35" t="s">
        <v>177</v>
      </c>
      <c r="B331" s="42"/>
      <c r="C331" s="43"/>
      <c r="D331" s="43"/>
      <c r="E331" s="37" t="s">
        <v>2549</v>
      </c>
      <c r="F331" s="43"/>
      <c r="G331" s="43"/>
      <c r="H331" s="43"/>
      <c r="I331" s="43"/>
      <c r="J331" s="44"/>
    </row>
    <row r="332">
      <c r="A332" s="35" t="s">
        <v>179</v>
      </c>
      <c r="B332" s="42"/>
      <c r="C332" s="43"/>
      <c r="D332" s="43"/>
      <c r="E332" s="45" t="s">
        <v>2199</v>
      </c>
      <c r="F332" s="43"/>
      <c r="G332" s="43"/>
      <c r="H332" s="43"/>
      <c r="I332" s="43"/>
      <c r="J332" s="44"/>
    </row>
    <row r="333" ht="375">
      <c r="A333" s="35" t="s">
        <v>181</v>
      </c>
      <c r="B333" s="42"/>
      <c r="C333" s="43"/>
      <c r="D333" s="43"/>
      <c r="E333" s="37" t="s">
        <v>2242</v>
      </c>
      <c r="F333" s="43"/>
      <c r="G333" s="43"/>
      <c r="H333" s="43"/>
      <c r="I333" s="43"/>
      <c r="J333" s="44"/>
    </row>
    <row r="334">
      <c r="A334" s="35" t="s">
        <v>171</v>
      </c>
      <c r="B334" s="35">
        <v>80</v>
      </c>
      <c r="C334" s="36" t="s">
        <v>2243</v>
      </c>
      <c r="D334" s="35" t="s">
        <v>173</v>
      </c>
      <c r="E334" s="37" t="s">
        <v>2244</v>
      </c>
      <c r="F334" s="38" t="s">
        <v>229</v>
      </c>
      <c r="G334" s="39">
        <v>8</v>
      </c>
      <c r="H334" s="40">
        <v>0</v>
      </c>
      <c r="I334" s="40">
        <f>ROUND(G334*H334,P4)</f>
        <v>0</v>
      </c>
      <c r="J334" s="38" t="s">
        <v>176</v>
      </c>
      <c r="O334" s="41">
        <f>I334*0.21</f>
        <v>0</v>
      </c>
      <c r="P334">
        <v>3</v>
      </c>
    </row>
    <row r="335" ht="30">
      <c r="A335" s="35" t="s">
        <v>177</v>
      </c>
      <c r="B335" s="42"/>
      <c r="C335" s="43"/>
      <c r="D335" s="43"/>
      <c r="E335" s="37" t="s">
        <v>2550</v>
      </c>
      <c r="F335" s="43"/>
      <c r="G335" s="43"/>
      <c r="H335" s="43"/>
      <c r="I335" s="43"/>
      <c r="J335" s="44"/>
    </row>
    <row r="336">
      <c r="A336" s="35" t="s">
        <v>179</v>
      </c>
      <c r="B336" s="42"/>
      <c r="C336" s="43"/>
      <c r="D336" s="43"/>
      <c r="E336" s="45" t="s">
        <v>2551</v>
      </c>
      <c r="F336" s="43"/>
      <c r="G336" s="43"/>
      <c r="H336" s="43"/>
      <c r="I336" s="43"/>
      <c r="J336" s="44"/>
    </row>
    <row r="337" ht="375">
      <c r="A337" s="35" t="s">
        <v>181</v>
      </c>
      <c r="B337" s="42"/>
      <c r="C337" s="43"/>
      <c r="D337" s="43"/>
      <c r="E337" s="37" t="s">
        <v>2246</v>
      </c>
      <c r="F337" s="43"/>
      <c r="G337" s="43"/>
      <c r="H337" s="43"/>
      <c r="I337" s="43"/>
      <c r="J337" s="44"/>
    </row>
    <row r="338">
      <c r="A338" s="35" t="s">
        <v>171</v>
      </c>
      <c r="B338" s="35">
        <v>81</v>
      </c>
      <c r="C338" s="36" t="s">
        <v>795</v>
      </c>
      <c r="D338" s="35" t="s">
        <v>173</v>
      </c>
      <c r="E338" s="37" t="s">
        <v>796</v>
      </c>
      <c r="F338" s="38" t="s">
        <v>241</v>
      </c>
      <c r="G338" s="39">
        <v>14.08</v>
      </c>
      <c r="H338" s="40">
        <v>0</v>
      </c>
      <c r="I338" s="40">
        <f>ROUND(G338*H338,P4)</f>
        <v>0</v>
      </c>
      <c r="J338" s="38" t="s">
        <v>176</v>
      </c>
      <c r="O338" s="41">
        <f>I338*0.21</f>
        <v>0</v>
      </c>
      <c r="P338">
        <v>3</v>
      </c>
    </row>
    <row r="339">
      <c r="A339" s="35" t="s">
        <v>177</v>
      </c>
      <c r="B339" s="42"/>
      <c r="C339" s="43"/>
      <c r="D339" s="43"/>
      <c r="E339" s="37" t="s">
        <v>2247</v>
      </c>
      <c r="F339" s="43"/>
      <c r="G339" s="43"/>
      <c r="H339" s="43"/>
      <c r="I339" s="43"/>
      <c r="J339" s="44"/>
    </row>
    <row r="340">
      <c r="A340" s="35" t="s">
        <v>179</v>
      </c>
      <c r="B340" s="42"/>
      <c r="C340" s="43"/>
      <c r="D340" s="43"/>
      <c r="E340" s="45" t="s">
        <v>2552</v>
      </c>
      <c r="F340" s="43"/>
      <c r="G340" s="43"/>
      <c r="H340" s="43"/>
      <c r="I340" s="43"/>
      <c r="J340" s="44"/>
    </row>
    <row r="341" ht="180">
      <c r="A341" s="35" t="s">
        <v>181</v>
      </c>
      <c r="B341" s="46"/>
      <c r="C341" s="47"/>
      <c r="D341" s="47"/>
      <c r="E341" s="37" t="s">
        <v>799</v>
      </c>
      <c r="F341" s="47"/>
      <c r="G341" s="47"/>
      <c r="H341" s="47"/>
      <c r="I341" s="47"/>
      <c r="J341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118</v>
      </c>
      <c r="I3" s="23">
        <f>SUMIFS(I8:I313,A8:A313,"SD")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156</v>
      </c>
      <c r="C4" s="19" t="s">
        <v>118</v>
      </c>
      <c r="D4" s="20"/>
      <c r="E4" s="21" t="s">
        <v>119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157</v>
      </c>
      <c r="B5" s="25" t="s">
        <v>158</v>
      </c>
      <c r="C5" s="7" t="s">
        <v>159</v>
      </c>
      <c r="D5" s="7" t="s">
        <v>160</v>
      </c>
      <c r="E5" s="7" t="s">
        <v>161</v>
      </c>
      <c r="F5" s="7" t="s">
        <v>162</v>
      </c>
      <c r="G5" s="7" t="s">
        <v>163</v>
      </c>
      <c r="H5" s="7" t="s">
        <v>164</v>
      </c>
      <c r="I5" s="7"/>
      <c r="J5" s="26" t="s">
        <v>165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166</v>
      </c>
      <c r="I6" s="7" t="s">
        <v>167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168</v>
      </c>
      <c r="B8" s="30"/>
      <c r="C8" s="31" t="s">
        <v>169</v>
      </c>
      <c r="D8" s="32"/>
      <c r="E8" s="29" t="s">
        <v>170</v>
      </c>
      <c r="F8" s="32"/>
      <c r="G8" s="32"/>
      <c r="H8" s="32"/>
      <c r="I8" s="33">
        <f>SUMIFS(I9:I36,A9:A36,"P")</f>
        <v>0</v>
      </c>
      <c r="J8" s="34"/>
    </row>
    <row r="9">
      <c r="A9" s="35" t="s">
        <v>171</v>
      </c>
      <c r="B9" s="35">
        <v>1</v>
      </c>
      <c r="C9" s="36" t="s">
        <v>1839</v>
      </c>
      <c r="D9" s="35" t="s">
        <v>237</v>
      </c>
      <c r="E9" s="37" t="s">
        <v>1840</v>
      </c>
      <c r="F9" s="38" t="s">
        <v>263</v>
      </c>
      <c r="G9" s="39">
        <v>842.15599999999995</v>
      </c>
      <c r="H9" s="40">
        <v>0</v>
      </c>
      <c r="I9" s="40">
        <f>ROUND(G9*H9,P4)</f>
        <v>0</v>
      </c>
      <c r="J9" s="38" t="s">
        <v>176</v>
      </c>
      <c r="O9" s="41">
        <f>I9*0.21</f>
        <v>0</v>
      </c>
      <c r="P9">
        <v>3</v>
      </c>
    </row>
    <row r="10">
      <c r="A10" s="35" t="s">
        <v>177</v>
      </c>
      <c r="B10" s="42"/>
      <c r="C10" s="43"/>
      <c r="D10" s="43"/>
      <c r="E10" s="37" t="s">
        <v>2018</v>
      </c>
      <c r="F10" s="43"/>
      <c r="G10" s="43"/>
      <c r="H10" s="43"/>
      <c r="I10" s="43"/>
      <c r="J10" s="44"/>
    </row>
    <row r="11">
      <c r="A11" s="35" t="s">
        <v>179</v>
      </c>
      <c r="B11" s="42"/>
      <c r="C11" s="43"/>
      <c r="D11" s="43"/>
      <c r="E11" s="45" t="s">
        <v>2553</v>
      </c>
      <c r="F11" s="43"/>
      <c r="G11" s="43"/>
      <c r="H11" s="43"/>
      <c r="I11" s="43"/>
      <c r="J11" s="44"/>
    </row>
    <row r="12" ht="75">
      <c r="A12" s="35" t="s">
        <v>181</v>
      </c>
      <c r="B12" s="42"/>
      <c r="C12" s="43"/>
      <c r="D12" s="43"/>
      <c r="E12" s="37" t="s">
        <v>371</v>
      </c>
      <c r="F12" s="43"/>
      <c r="G12" s="43"/>
      <c r="H12" s="43"/>
      <c r="I12" s="43"/>
      <c r="J12" s="44"/>
    </row>
    <row r="13">
      <c r="A13" s="35" t="s">
        <v>171</v>
      </c>
      <c r="B13" s="35">
        <v>2</v>
      </c>
      <c r="C13" s="36" t="s">
        <v>1839</v>
      </c>
      <c r="D13" s="35" t="s">
        <v>259</v>
      </c>
      <c r="E13" s="37" t="s">
        <v>1840</v>
      </c>
      <c r="F13" s="38" t="s">
        <v>263</v>
      </c>
      <c r="G13" s="39">
        <v>32.340000000000003</v>
      </c>
      <c r="H13" s="40">
        <v>0</v>
      </c>
      <c r="I13" s="40">
        <f>ROUND(G13*H13,P4)</f>
        <v>0</v>
      </c>
      <c r="J13" s="38" t="s">
        <v>176</v>
      </c>
      <c r="O13" s="41">
        <f>I13*0.21</f>
        <v>0</v>
      </c>
      <c r="P13">
        <v>3</v>
      </c>
    </row>
    <row r="14">
      <c r="A14" s="35" t="s">
        <v>177</v>
      </c>
      <c r="B14" s="42"/>
      <c r="C14" s="43"/>
      <c r="D14" s="43"/>
      <c r="E14" s="37" t="s">
        <v>2020</v>
      </c>
      <c r="F14" s="43"/>
      <c r="G14" s="43"/>
      <c r="H14" s="43"/>
      <c r="I14" s="43"/>
      <c r="J14" s="44"/>
    </row>
    <row r="15">
      <c r="A15" s="35" t="s">
        <v>179</v>
      </c>
      <c r="B15" s="42"/>
      <c r="C15" s="43"/>
      <c r="D15" s="43"/>
      <c r="E15" s="45" t="s">
        <v>2554</v>
      </c>
      <c r="F15" s="43"/>
      <c r="G15" s="43"/>
      <c r="H15" s="43"/>
      <c r="I15" s="43"/>
      <c r="J15" s="44"/>
    </row>
    <row r="16" ht="75">
      <c r="A16" s="35" t="s">
        <v>181</v>
      </c>
      <c r="B16" s="42"/>
      <c r="C16" s="43"/>
      <c r="D16" s="43"/>
      <c r="E16" s="37" t="s">
        <v>371</v>
      </c>
      <c r="F16" s="43"/>
      <c r="G16" s="43"/>
      <c r="H16" s="43"/>
      <c r="I16" s="43"/>
      <c r="J16" s="44"/>
    </row>
    <row r="17">
      <c r="A17" s="35" t="s">
        <v>171</v>
      </c>
      <c r="B17" s="35">
        <v>3</v>
      </c>
      <c r="C17" s="36" t="s">
        <v>1843</v>
      </c>
      <c r="D17" s="35" t="s">
        <v>173</v>
      </c>
      <c r="E17" s="37" t="s">
        <v>1844</v>
      </c>
      <c r="F17" s="38" t="s">
        <v>229</v>
      </c>
      <c r="G17" s="39">
        <v>2</v>
      </c>
      <c r="H17" s="40">
        <v>0</v>
      </c>
      <c r="I17" s="40">
        <f>ROUND(G17*H17,P4)</f>
        <v>0</v>
      </c>
      <c r="J17" s="38" t="s">
        <v>176</v>
      </c>
      <c r="O17" s="41">
        <f>I17*0.21</f>
        <v>0</v>
      </c>
      <c r="P17">
        <v>3</v>
      </c>
    </row>
    <row r="18" ht="45">
      <c r="A18" s="35" t="s">
        <v>177</v>
      </c>
      <c r="B18" s="42"/>
      <c r="C18" s="43"/>
      <c r="D18" s="43"/>
      <c r="E18" s="37" t="s">
        <v>1845</v>
      </c>
      <c r="F18" s="43"/>
      <c r="G18" s="43"/>
      <c r="H18" s="43"/>
      <c r="I18" s="43"/>
      <c r="J18" s="44"/>
    </row>
    <row r="19">
      <c r="A19" s="35" t="s">
        <v>179</v>
      </c>
      <c r="B19" s="42"/>
      <c r="C19" s="43"/>
      <c r="D19" s="43"/>
      <c r="E19" s="45" t="s">
        <v>1846</v>
      </c>
      <c r="F19" s="43"/>
      <c r="G19" s="43"/>
      <c r="H19" s="43"/>
      <c r="I19" s="43"/>
      <c r="J19" s="44"/>
    </row>
    <row r="20" ht="195">
      <c r="A20" s="35" t="s">
        <v>181</v>
      </c>
      <c r="B20" s="42"/>
      <c r="C20" s="43"/>
      <c r="D20" s="43"/>
      <c r="E20" s="37" t="s">
        <v>1847</v>
      </c>
      <c r="F20" s="43"/>
      <c r="G20" s="43"/>
      <c r="H20" s="43"/>
      <c r="I20" s="43"/>
      <c r="J20" s="44"/>
    </row>
    <row r="21">
      <c r="A21" s="35" t="s">
        <v>171</v>
      </c>
      <c r="B21" s="35">
        <v>4</v>
      </c>
      <c r="C21" s="36" t="s">
        <v>1848</v>
      </c>
      <c r="D21" s="35" t="s">
        <v>173</v>
      </c>
      <c r="E21" s="37" t="s">
        <v>1849</v>
      </c>
      <c r="F21" s="38" t="s">
        <v>175</v>
      </c>
      <c r="G21" s="39">
        <v>1</v>
      </c>
      <c r="H21" s="40">
        <v>0</v>
      </c>
      <c r="I21" s="40">
        <f>ROUND(G21*H21,P4)</f>
        <v>0</v>
      </c>
      <c r="J21" s="38" t="s">
        <v>176</v>
      </c>
      <c r="O21" s="41">
        <f>I21*0.21</f>
        <v>0</v>
      </c>
      <c r="P21">
        <v>3</v>
      </c>
    </row>
    <row r="22" ht="30">
      <c r="A22" s="35" t="s">
        <v>177</v>
      </c>
      <c r="B22" s="42"/>
      <c r="C22" s="43"/>
      <c r="D22" s="43"/>
      <c r="E22" s="37" t="s">
        <v>1850</v>
      </c>
      <c r="F22" s="43"/>
      <c r="G22" s="43"/>
      <c r="H22" s="43"/>
      <c r="I22" s="43"/>
      <c r="J22" s="44"/>
    </row>
    <row r="23">
      <c r="A23" s="35" t="s">
        <v>179</v>
      </c>
      <c r="B23" s="42"/>
      <c r="C23" s="43"/>
      <c r="D23" s="43"/>
      <c r="E23" s="45" t="s">
        <v>180</v>
      </c>
      <c r="F23" s="43"/>
      <c r="G23" s="43"/>
      <c r="H23" s="43"/>
      <c r="I23" s="43"/>
      <c r="J23" s="44"/>
    </row>
    <row r="24" ht="60">
      <c r="A24" s="35" t="s">
        <v>181</v>
      </c>
      <c r="B24" s="42"/>
      <c r="C24" s="43"/>
      <c r="D24" s="43"/>
      <c r="E24" s="37" t="s">
        <v>197</v>
      </c>
      <c r="F24" s="43"/>
      <c r="G24" s="43"/>
      <c r="H24" s="43"/>
      <c r="I24" s="43"/>
      <c r="J24" s="44"/>
    </row>
    <row r="25">
      <c r="A25" s="35" t="s">
        <v>171</v>
      </c>
      <c r="B25" s="35">
        <v>5</v>
      </c>
      <c r="C25" s="36" t="s">
        <v>1851</v>
      </c>
      <c r="D25" s="35" t="s">
        <v>173</v>
      </c>
      <c r="E25" s="37" t="s">
        <v>1852</v>
      </c>
      <c r="F25" s="38" t="s">
        <v>175</v>
      </c>
      <c r="G25" s="39">
        <v>1</v>
      </c>
      <c r="H25" s="40">
        <v>0</v>
      </c>
      <c r="I25" s="40">
        <f>ROUND(G25*H25,P4)</f>
        <v>0</v>
      </c>
      <c r="J25" s="38" t="s">
        <v>176</v>
      </c>
      <c r="O25" s="41">
        <f>I25*0.21</f>
        <v>0</v>
      </c>
      <c r="P25">
        <v>3</v>
      </c>
    </row>
    <row r="26" ht="30">
      <c r="A26" s="35" t="s">
        <v>177</v>
      </c>
      <c r="B26" s="42"/>
      <c r="C26" s="43"/>
      <c r="D26" s="43"/>
      <c r="E26" s="37" t="s">
        <v>1853</v>
      </c>
      <c r="F26" s="43"/>
      <c r="G26" s="43"/>
      <c r="H26" s="43"/>
      <c r="I26" s="43"/>
      <c r="J26" s="44"/>
    </row>
    <row r="27">
      <c r="A27" s="35" t="s">
        <v>179</v>
      </c>
      <c r="B27" s="42"/>
      <c r="C27" s="43"/>
      <c r="D27" s="43"/>
      <c r="E27" s="45" t="s">
        <v>180</v>
      </c>
      <c r="F27" s="43"/>
      <c r="G27" s="43"/>
      <c r="H27" s="43"/>
      <c r="I27" s="43"/>
      <c r="J27" s="44"/>
    </row>
    <row r="28" ht="60">
      <c r="A28" s="35" t="s">
        <v>181</v>
      </c>
      <c r="B28" s="42"/>
      <c r="C28" s="43"/>
      <c r="D28" s="43"/>
      <c r="E28" s="37" t="s">
        <v>197</v>
      </c>
      <c r="F28" s="43"/>
      <c r="G28" s="43"/>
      <c r="H28" s="43"/>
      <c r="I28" s="43"/>
      <c r="J28" s="44"/>
    </row>
    <row r="29">
      <c r="A29" s="35" t="s">
        <v>171</v>
      </c>
      <c r="B29" s="35">
        <v>6</v>
      </c>
      <c r="C29" s="36" t="s">
        <v>1854</v>
      </c>
      <c r="D29" s="35" t="s">
        <v>173</v>
      </c>
      <c r="E29" s="37" t="s">
        <v>1855</v>
      </c>
      <c r="F29" s="38" t="s">
        <v>175</v>
      </c>
      <c r="G29" s="39">
        <v>1</v>
      </c>
      <c r="H29" s="40">
        <v>0</v>
      </c>
      <c r="I29" s="40">
        <f>ROUND(G29*H29,P4)</f>
        <v>0</v>
      </c>
      <c r="J29" s="38" t="s">
        <v>176</v>
      </c>
      <c r="O29" s="41">
        <f>I29*0.21</f>
        <v>0</v>
      </c>
      <c r="P29">
        <v>3</v>
      </c>
    </row>
    <row r="30" ht="30">
      <c r="A30" s="35" t="s">
        <v>177</v>
      </c>
      <c r="B30" s="42"/>
      <c r="C30" s="43"/>
      <c r="D30" s="43"/>
      <c r="E30" s="37" t="s">
        <v>1856</v>
      </c>
      <c r="F30" s="43"/>
      <c r="G30" s="43"/>
      <c r="H30" s="43"/>
      <c r="I30" s="43"/>
      <c r="J30" s="44"/>
    </row>
    <row r="31">
      <c r="A31" s="35" t="s">
        <v>179</v>
      </c>
      <c r="B31" s="42"/>
      <c r="C31" s="43"/>
      <c r="D31" s="43"/>
      <c r="E31" s="45" t="s">
        <v>180</v>
      </c>
      <c r="F31" s="43"/>
      <c r="G31" s="43"/>
      <c r="H31" s="43"/>
      <c r="I31" s="43"/>
      <c r="J31" s="44"/>
    </row>
    <row r="32" ht="60">
      <c r="A32" s="35" t="s">
        <v>181</v>
      </c>
      <c r="B32" s="42"/>
      <c r="C32" s="43"/>
      <c r="D32" s="43"/>
      <c r="E32" s="37" t="s">
        <v>197</v>
      </c>
      <c r="F32" s="43"/>
      <c r="G32" s="43"/>
      <c r="H32" s="43"/>
      <c r="I32" s="43"/>
      <c r="J32" s="44"/>
    </row>
    <row r="33">
      <c r="A33" s="35" t="s">
        <v>171</v>
      </c>
      <c r="B33" s="35">
        <v>7</v>
      </c>
      <c r="C33" s="36" t="s">
        <v>1857</v>
      </c>
      <c r="D33" s="35" t="s">
        <v>173</v>
      </c>
      <c r="E33" s="37" t="s">
        <v>1858</v>
      </c>
      <c r="F33" s="38" t="s">
        <v>175</v>
      </c>
      <c r="G33" s="39">
        <v>1</v>
      </c>
      <c r="H33" s="40">
        <v>0</v>
      </c>
      <c r="I33" s="40">
        <f>ROUND(G33*H33,P4)</f>
        <v>0</v>
      </c>
      <c r="J33" s="38" t="s">
        <v>176</v>
      </c>
      <c r="O33" s="41">
        <f>I33*0.21</f>
        <v>0</v>
      </c>
      <c r="P33">
        <v>3</v>
      </c>
    </row>
    <row r="34" ht="30">
      <c r="A34" s="35" t="s">
        <v>177</v>
      </c>
      <c r="B34" s="42"/>
      <c r="C34" s="43"/>
      <c r="D34" s="43"/>
      <c r="E34" s="37" t="s">
        <v>1859</v>
      </c>
      <c r="F34" s="43"/>
      <c r="G34" s="43"/>
      <c r="H34" s="43"/>
      <c r="I34" s="43"/>
      <c r="J34" s="44"/>
    </row>
    <row r="35">
      <c r="A35" s="35" t="s">
        <v>179</v>
      </c>
      <c r="B35" s="42"/>
      <c r="C35" s="43"/>
      <c r="D35" s="43"/>
      <c r="E35" s="45" t="s">
        <v>180</v>
      </c>
      <c r="F35" s="43"/>
      <c r="G35" s="43"/>
      <c r="H35" s="43"/>
      <c r="I35" s="43"/>
      <c r="J35" s="44"/>
    </row>
    <row r="36" ht="120">
      <c r="A36" s="35" t="s">
        <v>181</v>
      </c>
      <c r="B36" s="42"/>
      <c r="C36" s="43"/>
      <c r="D36" s="43"/>
      <c r="E36" s="37" t="s">
        <v>1860</v>
      </c>
      <c r="F36" s="43"/>
      <c r="G36" s="43"/>
      <c r="H36" s="43"/>
      <c r="I36" s="43"/>
      <c r="J36" s="44"/>
    </row>
    <row r="37">
      <c r="A37" s="29" t="s">
        <v>168</v>
      </c>
      <c r="B37" s="30"/>
      <c r="C37" s="31" t="s">
        <v>237</v>
      </c>
      <c r="D37" s="32"/>
      <c r="E37" s="29" t="s">
        <v>238</v>
      </c>
      <c r="F37" s="32"/>
      <c r="G37" s="32"/>
      <c r="H37" s="32"/>
      <c r="I37" s="33">
        <f>SUMIFS(I38:I77,A38:A77,"P")</f>
        <v>0</v>
      </c>
      <c r="J37" s="34"/>
    </row>
    <row r="38">
      <c r="A38" s="35" t="s">
        <v>171</v>
      </c>
      <c r="B38" s="35">
        <v>8</v>
      </c>
      <c r="C38" s="36" t="s">
        <v>372</v>
      </c>
      <c r="D38" s="35" t="s">
        <v>173</v>
      </c>
      <c r="E38" s="37" t="s">
        <v>373</v>
      </c>
      <c r="F38" s="38" t="s">
        <v>241</v>
      </c>
      <c r="G38" s="39">
        <v>105.06</v>
      </c>
      <c r="H38" s="40">
        <v>0</v>
      </c>
      <c r="I38" s="40">
        <f>ROUND(G38*H38,P4)</f>
        <v>0</v>
      </c>
      <c r="J38" s="38" t="s">
        <v>176</v>
      </c>
      <c r="O38" s="41">
        <f>I38*0.21</f>
        <v>0</v>
      </c>
      <c r="P38">
        <v>3</v>
      </c>
    </row>
    <row r="39">
      <c r="A39" s="35" t="s">
        <v>177</v>
      </c>
      <c r="B39" s="42"/>
      <c r="C39" s="43"/>
      <c r="D39" s="43"/>
      <c r="E39" s="49" t="s">
        <v>173</v>
      </c>
      <c r="F39" s="43"/>
      <c r="G39" s="43"/>
      <c r="H39" s="43"/>
      <c r="I39" s="43"/>
      <c r="J39" s="44"/>
    </row>
    <row r="40">
      <c r="A40" s="35" t="s">
        <v>179</v>
      </c>
      <c r="B40" s="42"/>
      <c r="C40" s="43"/>
      <c r="D40" s="43"/>
      <c r="E40" s="45" t="s">
        <v>2555</v>
      </c>
      <c r="F40" s="43"/>
      <c r="G40" s="43"/>
      <c r="H40" s="43"/>
      <c r="I40" s="43"/>
      <c r="J40" s="44"/>
    </row>
    <row r="41" ht="75">
      <c r="A41" s="35" t="s">
        <v>181</v>
      </c>
      <c r="B41" s="42"/>
      <c r="C41" s="43"/>
      <c r="D41" s="43"/>
      <c r="E41" s="37" t="s">
        <v>376</v>
      </c>
      <c r="F41" s="43"/>
      <c r="G41" s="43"/>
      <c r="H41" s="43"/>
      <c r="I41" s="43"/>
      <c r="J41" s="44"/>
    </row>
    <row r="42">
      <c r="A42" s="35" t="s">
        <v>171</v>
      </c>
      <c r="B42" s="35">
        <v>9</v>
      </c>
      <c r="C42" s="36" t="s">
        <v>382</v>
      </c>
      <c r="D42" s="35" t="s">
        <v>173</v>
      </c>
      <c r="E42" s="37" t="s">
        <v>383</v>
      </c>
      <c r="F42" s="38" t="s">
        <v>241</v>
      </c>
      <c r="G42" s="39">
        <v>459.392</v>
      </c>
      <c r="H42" s="40">
        <v>0</v>
      </c>
      <c r="I42" s="40">
        <f>ROUND(G42*H42,P4)</f>
        <v>0</v>
      </c>
      <c r="J42" s="38" t="s">
        <v>176</v>
      </c>
      <c r="O42" s="41">
        <f>I42*0.21</f>
        <v>0</v>
      </c>
      <c r="P42">
        <v>3</v>
      </c>
    </row>
    <row r="43">
      <c r="A43" s="35" t="s">
        <v>177</v>
      </c>
      <c r="B43" s="42"/>
      <c r="C43" s="43"/>
      <c r="D43" s="43"/>
      <c r="E43" s="37" t="s">
        <v>2027</v>
      </c>
      <c r="F43" s="43"/>
      <c r="G43" s="43"/>
      <c r="H43" s="43"/>
      <c r="I43" s="43"/>
      <c r="J43" s="44"/>
    </row>
    <row r="44" ht="60">
      <c r="A44" s="35" t="s">
        <v>179</v>
      </c>
      <c r="B44" s="42"/>
      <c r="C44" s="43"/>
      <c r="D44" s="43"/>
      <c r="E44" s="45" t="s">
        <v>2556</v>
      </c>
      <c r="F44" s="43"/>
      <c r="G44" s="43"/>
      <c r="H44" s="43"/>
      <c r="I44" s="43"/>
      <c r="J44" s="44"/>
    </row>
    <row r="45" ht="405">
      <c r="A45" s="35" t="s">
        <v>181</v>
      </c>
      <c r="B45" s="42"/>
      <c r="C45" s="43"/>
      <c r="D45" s="43"/>
      <c r="E45" s="37" t="s">
        <v>386</v>
      </c>
      <c r="F45" s="43"/>
      <c r="G45" s="43"/>
      <c r="H45" s="43"/>
      <c r="I45" s="43"/>
      <c r="J45" s="44"/>
    </row>
    <row r="46">
      <c r="A46" s="35" t="s">
        <v>171</v>
      </c>
      <c r="B46" s="35">
        <v>10</v>
      </c>
      <c r="C46" s="36" t="s">
        <v>666</v>
      </c>
      <c r="D46" s="35" t="s">
        <v>173</v>
      </c>
      <c r="E46" s="37" t="s">
        <v>667</v>
      </c>
      <c r="F46" s="38" t="s">
        <v>241</v>
      </c>
      <c r="G46" s="39">
        <v>771.89999999999998</v>
      </c>
      <c r="H46" s="40">
        <v>0</v>
      </c>
      <c r="I46" s="40">
        <f>ROUND(G46*H46,P4)</f>
        <v>0</v>
      </c>
      <c r="J46" s="38" t="s">
        <v>176</v>
      </c>
      <c r="O46" s="41">
        <f>I46*0.21</f>
        <v>0</v>
      </c>
      <c r="P46">
        <v>3</v>
      </c>
    </row>
    <row r="47" ht="60">
      <c r="A47" s="35" t="s">
        <v>177</v>
      </c>
      <c r="B47" s="42"/>
      <c r="C47" s="43"/>
      <c r="D47" s="43"/>
      <c r="E47" s="37" t="s">
        <v>2557</v>
      </c>
      <c r="F47" s="43"/>
      <c r="G47" s="43"/>
      <c r="H47" s="43"/>
      <c r="I47" s="43"/>
      <c r="J47" s="44"/>
    </row>
    <row r="48">
      <c r="A48" s="35" t="s">
        <v>179</v>
      </c>
      <c r="B48" s="42"/>
      <c r="C48" s="43"/>
      <c r="D48" s="43"/>
      <c r="E48" s="45" t="s">
        <v>2558</v>
      </c>
      <c r="F48" s="43"/>
      <c r="G48" s="43"/>
      <c r="H48" s="43"/>
      <c r="I48" s="43"/>
      <c r="J48" s="44"/>
    </row>
    <row r="49" ht="409.5">
      <c r="A49" s="35" t="s">
        <v>181</v>
      </c>
      <c r="B49" s="42"/>
      <c r="C49" s="43"/>
      <c r="D49" s="43"/>
      <c r="E49" s="37" t="s">
        <v>244</v>
      </c>
      <c r="F49" s="43"/>
      <c r="G49" s="43"/>
      <c r="H49" s="43"/>
      <c r="I49" s="43"/>
      <c r="J49" s="44"/>
    </row>
    <row r="50">
      <c r="A50" s="35" t="s">
        <v>171</v>
      </c>
      <c r="B50" s="35">
        <v>11</v>
      </c>
      <c r="C50" s="36" t="s">
        <v>245</v>
      </c>
      <c r="D50" s="35" t="s">
        <v>237</v>
      </c>
      <c r="E50" s="37" t="s">
        <v>246</v>
      </c>
      <c r="F50" s="38" t="s">
        <v>241</v>
      </c>
      <c r="G50" s="39">
        <v>105.06</v>
      </c>
      <c r="H50" s="40">
        <v>0</v>
      </c>
      <c r="I50" s="40">
        <f>ROUND(G50*H50,P4)</f>
        <v>0</v>
      </c>
      <c r="J50" s="38" t="s">
        <v>176</v>
      </c>
      <c r="O50" s="41">
        <f>I50*0.21</f>
        <v>0</v>
      </c>
      <c r="P50">
        <v>3</v>
      </c>
    </row>
    <row r="51" ht="30">
      <c r="A51" s="35" t="s">
        <v>177</v>
      </c>
      <c r="B51" s="42"/>
      <c r="C51" s="43"/>
      <c r="D51" s="43"/>
      <c r="E51" s="37" t="s">
        <v>2559</v>
      </c>
      <c r="F51" s="43"/>
      <c r="G51" s="43"/>
      <c r="H51" s="43"/>
      <c r="I51" s="43"/>
      <c r="J51" s="44"/>
    </row>
    <row r="52">
      <c r="A52" s="35" t="s">
        <v>179</v>
      </c>
      <c r="B52" s="42"/>
      <c r="C52" s="43"/>
      <c r="D52" s="43"/>
      <c r="E52" s="45" t="s">
        <v>2560</v>
      </c>
      <c r="F52" s="43"/>
      <c r="G52" s="43"/>
      <c r="H52" s="43"/>
      <c r="I52" s="43"/>
      <c r="J52" s="44"/>
    </row>
    <row r="53" ht="270">
      <c r="A53" s="35" t="s">
        <v>181</v>
      </c>
      <c r="B53" s="42"/>
      <c r="C53" s="43"/>
      <c r="D53" s="43"/>
      <c r="E53" s="37" t="s">
        <v>248</v>
      </c>
      <c r="F53" s="43"/>
      <c r="G53" s="43"/>
      <c r="H53" s="43"/>
      <c r="I53" s="43"/>
      <c r="J53" s="44"/>
    </row>
    <row r="54">
      <c r="A54" s="35" t="s">
        <v>171</v>
      </c>
      <c r="B54" s="35">
        <v>12</v>
      </c>
      <c r="C54" s="36" t="s">
        <v>245</v>
      </c>
      <c r="D54" s="35" t="s">
        <v>259</v>
      </c>
      <c r="E54" s="37" t="s">
        <v>246</v>
      </c>
      <c r="F54" s="38" t="s">
        <v>241</v>
      </c>
      <c r="G54" s="39">
        <v>880.47000000000003</v>
      </c>
      <c r="H54" s="40">
        <v>0</v>
      </c>
      <c r="I54" s="40">
        <f>ROUND(G54*H54,P4)</f>
        <v>0</v>
      </c>
      <c r="J54" s="38" t="s">
        <v>176</v>
      </c>
      <c r="O54" s="41">
        <f>I54*0.21</f>
        <v>0</v>
      </c>
      <c r="P54">
        <v>3</v>
      </c>
    </row>
    <row r="55" ht="30">
      <c r="A55" s="35" t="s">
        <v>177</v>
      </c>
      <c r="B55" s="42"/>
      <c r="C55" s="43"/>
      <c r="D55" s="43"/>
      <c r="E55" s="37" t="s">
        <v>2561</v>
      </c>
      <c r="F55" s="43"/>
      <c r="G55" s="43"/>
      <c r="H55" s="43"/>
      <c r="I55" s="43"/>
      <c r="J55" s="44"/>
    </row>
    <row r="56" ht="60">
      <c r="A56" s="35" t="s">
        <v>179</v>
      </c>
      <c r="B56" s="42"/>
      <c r="C56" s="43"/>
      <c r="D56" s="43"/>
      <c r="E56" s="45" t="s">
        <v>2562</v>
      </c>
      <c r="F56" s="43"/>
      <c r="G56" s="43"/>
      <c r="H56" s="43"/>
      <c r="I56" s="43"/>
      <c r="J56" s="44"/>
    </row>
    <row r="57" ht="270">
      <c r="A57" s="35" t="s">
        <v>181</v>
      </c>
      <c r="B57" s="42"/>
      <c r="C57" s="43"/>
      <c r="D57" s="43"/>
      <c r="E57" s="37" t="s">
        <v>248</v>
      </c>
      <c r="F57" s="43"/>
      <c r="G57" s="43"/>
      <c r="H57" s="43"/>
      <c r="I57" s="43"/>
      <c r="J57" s="44"/>
    </row>
    <row r="58">
      <c r="A58" s="35" t="s">
        <v>171</v>
      </c>
      <c r="B58" s="35">
        <v>13</v>
      </c>
      <c r="C58" s="36" t="s">
        <v>1867</v>
      </c>
      <c r="D58" s="35" t="s">
        <v>237</v>
      </c>
      <c r="E58" s="37" t="s">
        <v>1868</v>
      </c>
      <c r="F58" s="38" t="s">
        <v>241</v>
      </c>
      <c r="G58" s="39">
        <v>293.63400000000001</v>
      </c>
      <c r="H58" s="40">
        <v>0</v>
      </c>
      <c r="I58" s="40">
        <f>ROUND(G58*H58,P4)</f>
        <v>0</v>
      </c>
      <c r="J58" s="38" t="s">
        <v>176</v>
      </c>
      <c r="O58" s="41">
        <f>I58*0.21</f>
        <v>0</v>
      </c>
      <c r="P58">
        <v>3</v>
      </c>
    </row>
    <row r="59" ht="60">
      <c r="A59" s="35" t="s">
        <v>177</v>
      </c>
      <c r="B59" s="42"/>
      <c r="C59" s="43"/>
      <c r="D59" s="43"/>
      <c r="E59" s="37" t="s">
        <v>2563</v>
      </c>
      <c r="F59" s="43"/>
      <c r="G59" s="43"/>
      <c r="H59" s="43"/>
      <c r="I59" s="43"/>
      <c r="J59" s="44"/>
    </row>
    <row r="60" ht="75">
      <c r="A60" s="35" t="s">
        <v>179</v>
      </c>
      <c r="B60" s="42"/>
      <c r="C60" s="43"/>
      <c r="D60" s="43"/>
      <c r="E60" s="45" t="s">
        <v>2564</v>
      </c>
      <c r="F60" s="43"/>
      <c r="G60" s="43"/>
      <c r="H60" s="43"/>
      <c r="I60" s="43"/>
      <c r="J60" s="44"/>
    </row>
    <row r="61" ht="330">
      <c r="A61" s="35" t="s">
        <v>181</v>
      </c>
      <c r="B61" s="42"/>
      <c r="C61" s="43"/>
      <c r="D61" s="43"/>
      <c r="E61" s="37" t="s">
        <v>1871</v>
      </c>
      <c r="F61" s="43"/>
      <c r="G61" s="43"/>
      <c r="H61" s="43"/>
      <c r="I61" s="43"/>
      <c r="J61" s="44"/>
    </row>
    <row r="62">
      <c r="A62" s="35" t="s">
        <v>171</v>
      </c>
      <c r="B62" s="35">
        <v>14</v>
      </c>
      <c r="C62" s="36" t="s">
        <v>1867</v>
      </c>
      <c r="D62" s="35" t="s">
        <v>259</v>
      </c>
      <c r="E62" s="37" t="s">
        <v>1868</v>
      </c>
      <c r="F62" s="38" t="s">
        <v>241</v>
      </c>
      <c r="G62" s="39">
        <v>55.079999999999998</v>
      </c>
      <c r="H62" s="40">
        <v>0</v>
      </c>
      <c r="I62" s="40">
        <f>ROUND(G62*H62,P4)</f>
        <v>0</v>
      </c>
      <c r="J62" s="38" t="s">
        <v>176</v>
      </c>
      <c r="O62" s="41">
        <f>I62*0.21</f>
        <v>0</v>
      </c>
      <c r="P62">
        <v>3</v>
      </c>
    </row>
    <row r="63" ht="60">
      <c r="A63" s="35" t="s">
        <v>177</v>
      </c>
      <c r="B63" s="42"/>
      <c r="C63" s="43"/>
      <c r="D63" s="43"/>
      <c r="E63" s="37" t="s">
        <v>2565</v>
      </c>
      <c r="F63" s="43"/>
      <c r="G63" s="43"/>
      <c r="H63" s="43"/>
      <c r="I63" s="43"/>
      <c r="J63" s="44"/>
    </row>
    <row r="64" ht="45">
      <c r="A64" s="35" t="s">
        <v>179</v>
      </c>
      <c r="B64" s="42"/>
      <c r="C64" s="43"/>
      <c r="D64" s="43"/>
      <c r="E64" s="45" t="s">
        <v>2566</v>
      </c>
      <c r="F64" s="43"/>
      <c r="G64" s="43"/>
      <c r="H64" s="43"/>
      <c r="I64" s="43"/>
      <c r="J64" s="44"/>
    </row>
    <row r="65" ht="330">
      <c r="A65" s="35" t="s">
        <v>181</v>
      </c>
      <c r="B65" s="42"/>
      <c r="C65" s="43"/>
      <c r="D65" s="43"/>
      <c r="E65" s="37" t="s">
        <v>1871</v>
      </c>
      <c r="F65" s="43"/>
      <c r="G65" s="43"/>
      <c r="H65" s="43"/>
      <c r="I65" s="43"/>
      <c r="J65" s="44"/>
    </row>
    <row r="66">
      <c r="A66" s="35" t="s">
        <v>171</v>
      </c>
      <c r="B66" s="35">
        <v>15</v>
      </c>
      <c r="C66" s="36" t="s">
        <v>2039</v>
      </c>
      <c r="D66" s="35" t="s">
        <v>173</v>
      </c>
      <c r="E66" s="37" t="s">
        <v>2040</v>
      </c>
      <c r="F66" s="38" t="s">
        <v>241</v>
      </c>
      <c r="G66" s="39">
        <v>110.678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 ht="60">
      <c r="A67" s="35" t="s">
        <v>177</v>
      </c>
      <c r="B67" s="42"/>
      <c r="C67" s="43"/>
      <c r="D67" s="43"/>
      <c r="E67" s="37" t="s">
        <v>2472</v>
      </c>
      <c r="F67" s="43"/>
      <c r="G67" s="43"/>
      <c r="H67" s="43"/>
      <c r="I67" s="43"/>
      <c r="J67" s="44"/>
    </row>
    <row r="68" ht="45">
      <c r="A68" s="35" t="s">
        <v>179</v>
      </c>
      <c r="B68" s="42"/>
      <c r="C68" s="43"/>
      <c r="D68" s="43"/>
      <c r="E68" s="45" t="s">
        <v>2567</v>
      </c>
      <c r="F68" s="43"/>
      <c r="G68" s="43"/>
      <c r="H68" s="43"/>
      <c r="I68" s="43"/>
      <c r="J68" s="44"/>
    </row>
    <row r="69" ht="409.5">
      <c r="A69" s="35" t="s">
        <v>181</v>
      </c>
      <c r="B69" s="42"/>
      <c r="C69" s="43"/>
      <c r="D69" s="43"/>
      <c r="E69" s="37" t="s">
        <v>2043</v>
      </c>
      <c r="F69" s="43"/>
      <c r="G69" s="43"/>
      <c r="H69" s="43"/>
      <c r="I69" s="43"/>
      <c r="J69" s="44"/>
    </row>
    <row r="70">
      <c r="A70" s="35" t="s">
        <v>171</v>
      </c>
      <c r="B70" s="35">
        <v>16</v>
      </c>
      <c r="C70" s="36" t="s">
        <v>254</v>
      </c>
      <c r="D70" s="35" t="s">
        <v>173</v>
      </c>
      <c r="E70" s="37" t="s">
        <v>255</v>
      </c>
      <c r="F70" s="38" t="s">
        <v>241</v>
      </c>
      <c r="G70" s="39">
        <v>52.530000000000001</v>
      </c>
      <c r="H70" s="40">
        <v>0</v>
      </c>
      <c r="I70" s="40">
        <f>ROUND(G70*H70,P4)</f>
        <v>0</v>
      </c>
      <c r="J70" s="38" t="s">
        <v>176</v>
      </c>
      <c r="O70" s="41">
        <f>I70*0.21</f>
        <v>0</v>
      </c>
      <c r="P70">
        <v>3</v>
      </c>
    </row>
    <row r="71" ht="45">
      <c r="A71" s="35" t="s">
        <v>177</v>
      </c>
      <c r="B71" s="42"/>
      <c r="C71" s="43"/>
      <c r="D71" s="43"/>
      <c r="E71" s="37" t="s">
        <v>2568</v>
      </c>
      <c r="F71" s="43"/>
      <c r="G71" s="43"/>
      <c r="H71" s="43"/>
      <c r="I71" s="43"/>
      <c r="J71" s="44"/>
    </row>
    <row r="72" ht="45">
      <c r="A72" s="35" t="s">
        <v>179</v>
      </c>
      <c r="B72" s="42"/>
      <c r="C72" s="43"/>
      <c r="D72" s="43"/>
      <c r="E72" s="45" t="s">
        <v>2569</v>
      </c>
      <c r="F72" s="43"/>
      <c r="G72" s="43"/>
      <c r="H72" s="43"/>
      <c r="I72" s="43"/>
      <c r="J72" s="44"/>
    </row>
    <row r="73" ht="409.5">
      <c r="A73" s="35" t="s">
        <v>181</v>
      </c>
      <c r="B73" s="42"/>
      <c r="C73" s="43"/>
      <c r="D73" s="43"/>
      <c r="E73" s="37" t="s">
        <v>258</v>
      </c>
      <c r="F73" s="43"/>
      <c r="G73" s="43"/>
      <c r="H73" s="43"/>
      <c r="I73" s="43"/>
      <c r="J73" s="44"/>
    </row>
    <row r="74">
      <c r="A74" s="35" t="s">
        <v>171</v>
      </c>
      <c r="B74" s="35">
        <v>17</v>
      </c>
      <c r="C74" s="36" t="s">
        <v>2047</v>
      </c>
      <c r="D74" s="35" t="s">
        <v>173</v>
      </c>
      <c r="E74" s="37" t="s">
        <v>2048</v>
      </c>
      <c r="F74" s="38" t="s">
        <v>241</v>
      </c>
      <c r="G74" s="39">
        <v>105.06</v>
      </c>
      <c r="H74" s="40">
        <v>0</v>
      </c>
      <c r="I74" s="40">
        <f>ROUND(G74*H74,P4)</f>
        <v>0</v>
      </c>
      <c r="J74" s="38" t="s">
        <v>176</v>
      </c>
      <c r="O74" s="41">
        <f>I74*0.21</f>
        <v>0</v>
      </c>
      <c r="P74">
        <v>3</v>
      </c>
    </row>
    <row r="75">
      <c r="A75" s="35" t="s">
        <v>177</v>
      </c>
      <c r="B75" s="42"/>
      <c r="C75" s="43"/>
      <c r="D75" s="43"/>
      <c r="E75" s="37" t="s">
        <v>2049</v>
      </c>
      <c r="F75" s="43"/>
      <c r="G75" s="43"/>
      <c r="H75" s="43"/>
      <c r="I75" s="43"/>
      <c r="J75" s="44"/>
    </row>
    <row r="76">
      <c r="A76" s="35" t="s">
        <v>179</v>
      </c>
      <c r="B76" s="42"/>
      <c r="C76" s="43"/>
      <c r="D76" s="43"/>
      <c r="E76" s="45" t="s">
        <v>2560</v>
      </c>
      <c r="F76" s="43"/>
      <c r="G76" s="43"/>
      <c r="H76" s="43"/>
      <c r="I76" s="43"/>
      <c r="J76" s="44"/>
    </row>
    <row r="77" ht="75">
      <c r="A77" s="35" t="s">
        <v>181</v>
      </c>
      <c r="B77" s="42"/>
      <c r="C77" s="43"/>
      <c r="D77" s="43"/>
      <c r="E77" s="37" t="s">
        <v>417</v>
      </c>
      <c r="F77" s="43"/>
      <c r="G77" s="43"/>
      <c r="H77" s="43"/>
      <c r="I77" s="43"/>
      <c r="J77" s="44"/>
    </row>
    <row r="78">
      <c r="A78" s="29" t="s">
        <v>168</v>
      </c>
      <c r="B78" s="30"/>
      <c r="C78" s="31" t="s">
        <v>259</v>
      </c>
      <c r="D78" s="32"/>
      <c r="E78" s="29" t="s">
        <v>260</v>
      </c>
      <c r="F78" s="32"/>
      <c r="G78" s="32"/>
      <c r="H78" s="32"/>
      <c r="I78" s="33">
        <f>SUMIFS(I79:I106,A79:A106,"P")</f>
        <v>0</v>
      </c>
      <c r="J78" s="34"/>
    </row>
    <row r="79">
      <c r="A79" s="35" t="s">
        <v>171</v>
      </c>
      <c r="B79" s="35">
        <v>18</v>
      </c>
      <c r="C79" s="36" t="s">
        <v>1876</v>
      </c>
      <c r="D79" s="35" t="s">
        <v>173</v>
      </c>
      <c r="E79" s="37" t="s">
        <v>1877</v>
      </c>
      <c r="F79" s="38" t="s">
        <v>241</v>
      </c>
      <c r="G79" s="39">
        <v>2.4409999999999998</v>
      </c>
      <c r="H79" s="40">
        <v>0</v>
      </c>
      <c r="I79" s="40">
        <f>ROUND(G79*H79,P4)</f>
        <v>0</v>
      </c>
      <c r="J79" s="38" t="s">
        <v>176</v>
      </c>
      <c r="O79" s="41">
        <f>I79*0.21</f>
        <v>0</v>
      </c>
      <c r="P79">
        <v>3</v>
      </c>
    </row>
    <row r="80">
      <c r="A80" s="35" t="s">
        <v>177</v>
      </c>
      <c r="B80" s="42"/>
      <c r="C80" s="43"/>
      <c r="D80" s="43"/>
      <c r="E80" s="37" t="s">
        <v>2051</v>
      </c>
      <c r="F80" s="43"/>
      <c r="G80" s="43"/>
      <c r="H80" s="43"/>
      <c r="I80" s="43"/>
      <c r="J80" s="44"/>
    </row>
    <row r="81">
      <c r="A81" s="35" t="s">
        <v>179</v>
      </c>
      <c r="B81" s="42"/>
      <c r="C81" s="43"/>
      <c r="D81" s="43"/>
      <c r="E81" s="45" t="s">
        <v>2570</v>
      </c>
      <c r="F81" s="43"/>
      <c r="G81" s="43"/>
      <c r="H81" s="43"/>
      <c r="I81" s="43"/>
      <c r="J81" s="44"/>
    </row>
    <row r="82" ht="105">
      <c r="A82" s="35" t="s">
        <v>181</v>
      </c>
      <c r="B82" s="42"/>
      <c r="C82" s="43"/>
      <c r="D82" s="43"/>
      <c r="E82" s="37" t="s">
        <v>1880</v>
      </c>
      <c r="F82" s="43"/>
      <c r="G82" s="43"/>
      <c r="H82" s="43"/>
      <c r="I82" s="43"/>
      <c r="J82" s="44"/>
    </row>
    <row r="83">
      <c r="A83" s="35" t="s">
        <v>171</v>
      </c>
      <c r="B83" s="35">
        <v>19</v>
      </c>
      <c r="C83" s="36" t="s">
        <v>2053</v>
      </c>
      <c r="D83" s="35" t="s">
        <v>173</v>
      </c>
      <c r="E83" s="37" t="s">
        <v>2054</v>
      </c>
      <c r="F83" s="38" t="s">
        <v>241</v>
      </c>
      <c r="G83" s="39">
        <v>0.26000000000000001</v>
      </c>
      <c r="H83" s="40">
        <v>0</v>
      </c>
      <c r="I83" s="40">
        <f>ROUND(G83*H83,P4)</f>
        <v>0</v>
      </c>
      <c r="J83" s="38" t="s">
        <v>176</v>
      </c>
      <c r="O83" s="41">
        <f>I83*0.21</f>
        <v>0</v>
      </c>
      <c r="P83">
        <v>3</v>
      </c>
    </row>
    <row r="84" ht="30">
      <c r="A84" s="35" t="s">
        <v>177</v>
      </c>
      <c r="B84" s="42"/>
      <c r="C84" s="43"/>
      <c r="D84" s="43"/>
      <c r="E84" s="37" t="s">
        <v>2571</v>
      </c>
      <c r="F84" s="43"/>
      <c r="G84" s="43"/>
      <c r="H84" s="43"/>
      <c r="I84" s="43"/>
      <c r="J84" s="44"/>
    </row>
    <row r="85" ht="75">
      <c r="A85" s="35" t="s">
        <v>179</v>
      </c>
      <c r="B85" s="42"/>
      <c r="C85" s="43"/>
      <c r="D85" s="43"/>
      <c r="E85" s="45" t="s">
        <v>2572</v>
      </c>
      <c r="F85" s="43"/>
      <c r="G85" s="43"/>
      <c r="H85" s="43"/>
      <c r="I85" s="43"/>
      <c r="J85" s="44"/>
    </row>
    <row r="86" ht="105">
      <c r="A86" s="35" t="s">
        <v>181</v>
      </c>
      <c r="B86" s="42"/>
      <c r="C86" s="43"/>
      <c r="D86" s="43"/>
      <c r="E86" s="37" t="s">
        <v>1880</v>
      </c>
      <c r="F86" s="43"/>
      <c r="G86" s="43"/>
      <c r="H86" s="43"/>
      <c r="I86" s="43"/>
      <c r="J86" s="44"/>
    </row>
    <row r="87">
      <c r="A87" s="35" t="s">
        <v>171</v>
      </c>
      <c r="B87" s="35">
        <v>20</v>
      </c>
      <c r="C87" s="36" t="s">
        <v>2057</v>
      </c>
      <c r="D87" s="35" t="s">
        <v>173</v>
      </c>
      <c r="E87" s="37" t="s">
        <v>2058</v>
      </c>
      <c r="F87" s="38" t="s">
        <v>241</v>
      </c>
      <c r="G87" s="39">
        <v>108.56999999999999</v>
      </c>
      <c r="H87" s="40">
        <v>0</v>
      </c>
      <c r="I87" s="40">
        <f>ROUND(G87*H87,P4)</f>
        <v>0</v>
      </c>
      <c r="J87" s="38" t="s">
        <v>176</v>
      </c>
      <c r="O87" s="41">
        <f>I87*0.21</f>
        <v>0</v>
      </c>
      <c r="P87">
        <v>3</v>
      </c>
    </row>
    <row r="88" ht="45">
      <c r="A88" s="35" t="s">
        <v>177</v>
      </c>
      <c r="B88" s="42"/>
      <c r="C88" s="43"/>
      <c r="D88" s="43"/>
      <c r="E88" s="37" t="s">
        <v>2573</v>
      </c>
      <c r="F88" s="43"/>
      <c r="G88" s="43"/>
      <c r="H88" s="43"/>
      <c r="I88" s="43"/>
      <c r="J88" s="44"/>
    </row>
    <row r="89">
      <c r="A89" s="35" t="s">
        <v>179</v>
      </c>
      <c r="B89" s="42"/>
      <c r="C89" s="43"/>
      <c r="D89" s="43"/>
      <c r="E89" s="45" t="s">
        <v>2574</v>
      </c>
      <c r="F89" s="43"/>
      <c r="G89" s="43"/>
      <c r="H89" s="43"/>
      <c r="I89" s="43"/>
      <c r="J89" s="44"/>
    </row>
    <row r="90" ht="409.5">
      <c r="A90" s="35" t="s">
        <v>181</v>
      </c>
      <c r="B90" s="42"/>
      <c r="C90" s="43"/>
      <c r="D90" s="43"/>
      <c r="E90" s="37" t="s">
        <v>2061</v>
      </c>
      <c r="F90" s="43"/>
      <c r="G90" s="43"/>
      <c r="H90" s="43"/>
      <c r="I90" s="43"/>
      <c r="J90" s="44"/>
    </row>
    <row r="91">
      <c r="A91" s="35" t="s">
        <v>171</v>
      </c>
      <c r="B91" s="35">
        <v>21</v>
      </c>
      <c r="C91" s="36" t="s">
        <v>2062</v>
      </c>
      <c r="D91" s="35" t="s">
        <v>173</v>
      </c>
      <c r="E91" s="37" t="s">
        <v>2063</v>
      </c>
      <c r="F91" s="38" t="s">
        <v>263</v>
      </c>
      <c r="G91" s="39">
        <v>13.571</v>
      </c>
      <c r="H91" s="40">
        <v>0</v>
      </c>
      <c r="I91" s="40">
        <f>ROUND(G91*H91,P4)</f>
        <v>0</v>
      </c>
      <c r="J91" s="38" t="s">
        <v>176</v>
      </c>
      <c r="O91" s="41">
        <f>I91*0.21</f>
        <v>0</v>
      </c>
      <c r="P91">
        <v>3</v>
      </c>
    </row>
    <row r="92" ht="30">
      <c r="A92" s="35" t="s">
        <v>177</v>
      </c>
      <c r="B92" s="42"/>
      <c r="C92" s="43"/>
      <c r="D92" s="43"/>
      <c r="E92" s="37" t="s">
        <v>2575</v>
      </c>
      <c r="F92" s="43"/>
      <c r="G92" s="43"/>
      <c r="H92" s="43"/>
      <c r="I92" s="43"/>
      <c r="J92" s="44"/>
    </row>
    <row r="93">
      <c r="A93" s="35" t="s">
        <v>179</v>
      </c>
      <c r="B93" s="42"/>
      <c r="C93" s="43"/>
      <c r="D93" s="43"/>
      <c r="E93" s="45" t="s">
        <v>2576</v>
      </c>
      <c r="F93" s="43"/>
      <c r="G93" s="43"/>
      <c r="H93" s="43"/>
      <c r="I93" s="43"/>
      <c r="J93" s="44"/>
    </row>
    <row r="94" ht="360">
      <c r="A94" s="35" t="s">
        <v>181</v>
      </c>
      <c r="B94" s="42"/>
      <c r="C94" s="43"/>
      <c r="D94" s="43"/>
      <c r="E94" s="37" t="s">
        <v>2066</v>
      </c>
      <c r="F94" s="43"/>
      <c r="G94" s="43"/>
      <c r="H94" s="43"/>
      <c r="I94" s="43"/>
      <c r="J94" s="44"/>
    </row>
    <row r="95">
      <c r="A95" s="35" t="s">
        <v>171</v>
      </c>
      <c r="B95" s="35">
        <v>22</v>
      </c>
      <c r="C95" s="36" t="s">
        <v>2067</v>
      </c>
      <c r="D95" s="35" t="s">
        <v>173</v>
      </c>
      <c r="E95" s="37" t="s">
        <v>2068</v>
      </c>
      <c r="F95" s="38" t="s">
        <v>322</v>
      </c>
      <c r="G95" s="39">
        <v>96</v>
      </c>
      <c r="H95" s="40">
        <v>0</v>
      </c>
      <c r="I95" s="40">
        <f>ROUND(G95*H95,P4)</f>
        <v>0</v>
      </c>
      <c r="J95" s="38" t="s">
        <v>176</v>
      </c>
      <c r="O95" s="41">
        <f>I95*0.21</f>
        <v>0</v>
      </c>
      <c r="P95">
        <v>3</v>
      </c>
    </row>
    <row r="96">
      <c r="A96" s="35" t="s">
        <v>177</v>
      </c>
      <c r="B96" s="42"/>
      <c r="C96" s="43"/>
      <c r="D96" s="43"/>
      <c r="E96" s="37" t="s">
        <v>2069</v>
      </c>
      <c r="F96" s="43"/>
      <c r="G96" s="43"/>
      <c r="H96" s="43"/>
      <c r="I96" s="43"/>
      <c r="J96" s="44"/>
    </row>
    <row r="97">
      <c r="A97" s="35" t="s">
        <v>179</v>
      </c>
      <c r="B97" s="42"/>
      <c r="C97" s="43"/>
      <c r="D97" s="43"/>
      <c r="E97" s="45" t="s">
        <v>2577</v>
      </c>
      <c r="F97" s="43"/>
      <c r="G97" s="43"/>
      <c r="H97" s="43"/>
      <c r="I97" s="43"/>
      <c r="J97" s="44"/>
    </row>
    <row r="98" ht="255">
      <c r="A98" s="35" t="s">
        <v>181</v>
      </c>
      <c r="B98" s="42"/>
      <c r="C98" s="43"/>
      <c r="D98" s="43"/>
      <c r="E98" s="37" t="s">
        <v>2071</v>
      </c>
      <c r="F98" s="43"/>
      <c r="G98" s="43"/>
      <c r="H98" s="43"/>
      <c r="I98" s="43"/>
      <c r="J98" s="44"/>
    </row>
    <row r="99">
      <c r="A99" s="35" t="s">
        <v>171</v>
      </c>
      <c r="B99" s="35">
        <v>23</v>
      </c>
      <c r="C99" s="36" t="s">
        <v>1881</v>
      </c>
      <c r="D99" s="35" t="s">
        <v>173</v>
      </c>
      <c r="E99" s="37" t="s">
        <v>1882</v>
      </c>
      <c r="F99" s="38" t="s">
        <v>241</v>
      </c>
      <c r="G99" s="39">
        <v>108.628</v>
      </c>
      <c r="H99" s="40">
        <v>0</v>
      </c>
      <c r="I99" s="40">
        <f>ROUND(G99*H99,P4)</f>
        <v>0</v>
      </c>
      <c r="J99" s="38" t="s">
        <v>176</v>
      </c>
      <c r="O99" s="41">
        <f>I99*0.21</f>
        <v>0</v>
      </c>
      <c r="P99">
        <v>3</v>
      </c>
    </row>
    <row r="100" ht="30">
      <c r="A100" s="35" t="s">
        <v>177</v>
      </c>
      <c r="B100" s="42"/>
      <c r="C100" s="43"/>
      <c r="D100" s="43"/>
      <c r="E100" s="37" t="s">
        <v>2578</v>
      </c>
      <c r="F100" s="43"/>
      <c r="G100" s="43"/>
      <c r="H100" s="43"/>
      <c r="I100" s="43"/>
      <c r="J100" s="44"/>
    </row>
    <row r="101">
      <c r="A101" s="35" t="s">
        <v>179</v>
      </c>
      <c r="B101" s="42"/>
      <c r="C101" s="43"/>
      <c r="D101" s="43"/>
      <c r="E101" s="45" t="s">
        <v>2579</v>
      </c>
      <c r="F101" s="43"/>
      <c r="G101" s="43"/>
      <c r="H101" s="43"/>
      <c r="I101" s="43"/>
      <c r="J101" s="44"/>
    </row>
    <row r="102" ht="409.5">
      <c r="A102" s="35" t="s">
        <v>181</v>
      </c>
      <c r="B102" s="42"/>
      <c r="C102" s="43"/>
      <c r="D102" s="43"/>
      <c r="E102" s="37" t="s">
        <v>1885</v>
      </c>
      <c r="F102" s="43"/>
      <c r="G102" s="43"/>
      <c r="H102" s="43"/>
      <c r="I102" s="43"/>
      <c r="J102" s="44"/>
    </row>
    <row r="103">
      <c r="A103" s="35" t="s">
        <v>171</v>
      </c>
      <c r="B103" s="35">
        <v>24</v>
      </c>
      <c r="C103" s="36" t="s">
        <v>1888</v>
      </c>
      <c r="D103" s="35" t="s">
        <v>173</v>
      </c>
      <c r="E103" s="37" t="s">
        <v>1889</v>
      </c>
      <c r="F103" s="38" t="s">
        <v>263</v>
      </c>
      <c r="G103" s="39">
        <v>21.725999999999999</v>
      </c>
      <c r="H103" s="40">
        <v>0</v>
      </c>
      <c r="I103" s="40">
        <f>ROUND(G103*H103,P4)</f>
        <v>0</v>
      </c>
      <c r="J103" s="38" t="s">
        <v>176</v>
      </c>
      <c r="O103" s="41">
        <f>I103*0.21</f>
        <v>0</v>
      </c>
      <c r="P103">
        <v>3</v>
      </c>
    </row>
    <row r="104" ht="30">
      <c r="A104" s="35" t="s">
        <v>177</v>
      </c>
      <c r="B104" s="42"/>
      <c r="C104" s="43"/>
      <c r="D104" s="43"/>
      <c r="E104" s="37" t="s">
        <v>2580</v>
      </c>
      <c r="F104" s="43"/>
      <c r="G104" s="43"/>
      <c r="H104" s="43"/>
      <c r="I104" s="43"/>
      <c r="J104" s="44"/>
    </row>
    <row r="105">
      <c r="A105" s="35" t="s">
        <v>179</v>
      </c>
      <c r="B105" s="42"/>
      <c r="C105" s="43"/>
      <c r="D105" s="43"/>
      <c r="E105" s="45" t="s">
        <v>2581</v>
      </c>
      <c r="F105" s="43"/>
      <c r="G105" s="43"/>
      <c r="H105" s="43"/>
      <c r="I105" s="43"/>
      <c r="J105" s="44"/>
    </row>
    <row r="106" ht="375">
      <c r="A106" s="35" t="s">
        <v>181</v>
      </c>
      <c r="B106" s="42"/>
      <c r="C106" s="43"/>
      <c r="D106" s="43"/>
      <c r="E106" s="37" t="s">
        <v>266</v>
      </c>
      <c r="F106" s="43"/>
      <c r="G106" s="43"/>
      <c r="H106" s="43"/>
      <c r="I106" s="43"/>
      <c r="J106" s="44"/>
    </row>
    <row r="107">
      <c r="A107" s="29" t="s">
        <v>168</v>
      </c>
      <c r="B107" s="30"/>
      <c r="C107" s="31" t="s">
        <v>455</v>
      </c>
      <c r="D107" s="32"/>
      <c r="E107" s="29" t="s">
        <v>456</v>
      </c>
      <c r="F107" s="32"/>
      <c r="G107" s="32"/>
      <c r="H107" s="32"/>
      <c r="I107" s="33">
        <f>SUMIFS(I108:I127,A108:A127,"P")</f>
        <v>0</v>
      </c>
      <c r="J107" s="34"/>
    </row>
    <row r="108">
      <c r="A108" s="35" t="s">
        <v>171</v>
      </c>
      <c r="B108" s="35">
        <v>25</v>
      </c>
      <c r="C108" s="36" t="s">
        <v>1892</v>
      </c>
      <c r="D108" s="35" t="s">
        <v>173</v>
      </c>
      <c r="E108" s="37" t="s">
        <v>1893</v>
      </c>
      <c r="F108" s="38" t="s">
        <v>1894</v>
      </c>
      <c r="G108" s="39">
        <v>145.59999999999999</v>
      </c>
      <c r="H108" s="40">
        <v>0</v>
      </c>
      <c r="I108" s="40">
        <f>ROUND(G108*H108,P4)</f>
        <v>0</v>
      </c>
      <c r="J108" s="38" t="s">
        <v>176</v>
      </c>
      <c r="O108" s="41">
        <f>I108*0.21</f>
        <v>0</v>
      </c>
      <c r="P108">
        <v>3</v>
      </c>
    </row>
    <row r="109" ht="45">
      <c r="A109" s="35" t="s">
        <v>177</v>
      </c>
      <c r="B109" s="42"/>
      <c r="C109" s="43"/>
      <c r="D109" s="43"/>
      <c r="E109" s="37" t="s">
        <v>2582</v>
      </c>
      <c r="F109" s="43"/>
      <c r="G109" s="43"/>
      <c r="H109" s="43"/>
      <c r="I109" s="43"/>
      <c r="J109" s="44"/>
    </row>
    <row r="110">
      <c r="A110" s="35" t="s">
        <v>179</v>
      </c>
      <c r="B110" s="42"/>
      <c r="C110" s="43"/>
      <c r="D110" s="43"/>
      <c r="E110" s="45" t="s">
        <v>2583</v>
      </c>
      <c r="F110" s="43"/>
      <c r="G110" s="43"/>
      <c r="H110" s="43"/>
      <c r="I110" s="43"/>
      <c r="J110" s="44"/>
    </row>
    <row r="111" ht="90">
      <c r="A111" s="35" t="s">
        <v>181</v>
      </c>
      <c r="B111" s="42"/>
      <c r="C111" s="43"/>
      <c r="D111" s="43"/>
      <c r="E111" s="37" t="s">
        <v>1897</v>
      </c>
      <c r="F111" s="43"/>
      <c r="G111" s="43"/>
      <c r="H111" s="43"/>
      <c r="I111" s="43"/>
      <c r="J111" s="44"/>
    </row>
    <row r="112">
      <c r="A112" s="35" t="s">
        <v>171</v>
      </c>
      <c r="B112" s="35">
        <v>26</v>
      </c>
      <c r="C112" s="36" t="s">
        <v>1898</v>
      </c>
      <c r="D112" s="35" t="s">
        <v>173</v>
      </c>
      <c r="E112" s="37" t="s">
        <v>1899</v>
      </c>
      <c r="F112" s="38" t="s">
        <v>241</v>
      </c>
      <c r="G112" s="39">
        <v>15.199999999999999</v>
      </c>
      <c r="H112" s="40">
        <v>0</v>
      </c>
      <c r="I112" s="40">
        <f>ROUND(G112*H112,P4)</f>
        <v>0</v>
      </c>
      <c r="J112" s="38" t="s">
        <v>176</v>
      </c>
      <c r="O112" s="41">
        <f>I112*0.21</f>
        <v>0</v>
      </c>
      <c r="P112">
        <v>3</v>
      </c>
    </row>
    <row r="113" ht="90">
      <c r="A113" s="35" t="s">
        <v>177</v>
      </c>
      <c r="B113" s="42"/>
      <c r="C113" s="43"/>
      <c r="D113" s="43"/>
      <c r="E113" s="37" t="s">
        <v>2584</v>
      </c>
      <c r="F113" s="43"/>
      <c r="G113" s="43"/>
      <c r="H113" s="43"/>
      <c r="I113" s="43"/>
      <c r="J113" s="44"/>
    </row>
    <row r="114">
      <c r="A114" s="35" t="s">
        <v>179</v>
      </c>
      <c r="B114" s="42"/>
      <c r="C114" s="43"/>
      <c r="D114" s="43"/>
      <c r="E114" s="45" t="s">
        <v>2585</v>
      </c>
      <c r="F114" s="43"/>
      <c r="G114" s="43"/>
      <c r="H114" s="43"/>
      <c r="I114" s="43"/>
      <c r="J114" s="44"/>
    </row>
    <row r="115" ht="409.5">
      <c r="A115" s="35" t="s">
        <v>181</v>
      </c>
      <c r="B115" s="42"/>
      <c r="C115" s="43"/>
      <c r="D115" s="43"/>
      <c r="E115" s="37" t="s">
        <v>1885</v>
      </c>
      <c r="F115" s="43"/>
      <c r="G115" s="43"/>
      <c r="H115" s="43"/>
      <c r="I115" s="43"/>
      <c r="J115" s="44"/>
    </row>
    <row r="116">
      <c r="A116" s="35" t="s">
        <v>171</v>
      </c>
      <c r="B116" s="35">
        <v>27</v>
      </c>
      <c r="C116" s="36" t="s">
        <v>1902</v>
      </c>
      <c r="D116" s="35" t="s">
        <v>173</v>
      </c>
      <c r="E116" s="37" t="s">
        <v>1903</v>
      </c>
      <c r="F116" s="38" t="s">
        <v>263</v>
      </c>
      <c r="G116" s="39">
        <v>2.6600000000000001</v>
      </c>
      <c r="H116" s="40">
        <v>0</v>
      </c>
      <c r="I116" s="40">
        <f>ROUND(G116*H116,P4)</f>
        <v>0</v>
      </c>
      <c r="J116" s="38" t="s">
        <v>176</v>
      </c>
      <c r="O116" s="41">
        <f>I116*0.21</f>
        <v>0</v>
      </c>
      <c r="P116">
        <v>3</v>
      </c>
    </row>
    <row r="117" ht="30">
      <c r="A117" s="35" t="s">
        <v>177</v>
      </c>
      <c r="B117" s="42"/>
      <c r="C117" s="43"/>
      <c r="D117" s="43"/>
      <c r="E117" s="37" t="s">
        <v>2586</v>
      </c>
      <c r="F117" s="43"/>
      <c r="G117" s="43"/>
      <c r="H117" s="43"/>
      <c r="I117" s="43"/>
      <c r="J117" s="44"/>
    </row>
    <row r="118">
      <c r="A118" s="35" t="s">
        <v>179</v>
      </c>
      <c r="B118" s="42"/>
      <c r="C118" s="43"/>
      <c r="D118" s="43"/>
      <c r="E118" s="45" t="s">
        <v>2587</v>
      </c>
      <c r="F118" s="43"/>
      <c r="G118" s="43"/>
      <c r="H118" s="43"/>
      <c r="I118" s="43"/>
      <c r="J118" s="44"/>
    </row>
    <row r="119" ht="375">
      <c r="A119" s="35" t="s">
        <v>181</v>
      </c>
      <c r="B119" s="42"/>
      <c r="C119" s="43"/>
      <c r="D119" s="43"/>
      <c r="E119" s="37" t="s">
        <v>1906</v>
      </c>
      <c r="F119" s="43"/>
      <c r="G119" s="43"/>
      <c r="H119" s="43"/>
      <c r="I119" s="43"/>
      <c r="J119" s="44"/>
    </row>
    <row r="120">
      <c r="A120" s="35" t="s">
        <v>171</v>
      </c>
      <c r="B120" s="35">
        <v>28</v>
      </c>
      <c r="C120" s="36" t="s">
        <v>1907</v>
      </c>
      <c r="D120" s="35" t="s">
        <v>173</v>
      </c>
      <c r="E120" s="37" t="s">
        <v>1908</v>
      </c>
      <c r="F120" s="38" t="s">
        <v>241</v>
      </c>
      <c r="G120" s="39">
        <v>96.870999999999995</v>
      </c>
      <c r="H120" s="40">
        <v>0</v>
      </c>
      <c r="I120" s="40">
        <f>ROUND(G120*H120,P4)</f>
        <v>0</v>
      </c>
      <c r="J120" s="38" t="s">
        <v>176</v>
      </c>
      <c r="O120" s="41">
        <f>I120*0.21</f>
        <v>0</v>
      </c>
      <c r="P120">
        <v>3</v>
      </c>
    </row>
    <row r="121" ht="30">
      <c r="A121" s="35" t="s">
        <v>177</v>
      </c>
      <c r="B121" s="42"/>
      <c r="C121" s="43"/>
      <c r="D121" s="43"/>
      <c r="E121" s="37" t="s">
        <v>2588</v>
      </c>
      <c r="F121" s="43"/>
      <c r="G121" s="43"/>
      <c r="H121" s="43"/>
      <c r="I121" s="43"/>
      <c r="J121" s="44"/>
    </row>
    <row r="122" ht="75">
      <c r="A122" s="35" t="s">
        <v>179</v>
      </c>
      <c r="B122" s="42"/>
      <c r="C122" s="43"/>
      <c r="D122" s="43"/>
      <c r="E122" s="45" t="s">
        <v>2589</v>
      </c>
      <c r="F122" s="43"/>
      <c r="G122" s="43"/>
      <c r="H122" s="43"/>
      <c r="I122" s="43"/>
      <c r="J122" s="44"/>
    </row>
    <row r="123" ht="409.5">
      <c r="A123" s="35" t="s">
        <v>181</v>
      </c>
      <c r="B123" s="42"/>
      <c r="C123" s="43"/>
      <c r="D123" s="43"/>
      <c r="E123" s="37" t="s">
        <v>1885</v>
      </c>
      <c r="F123" s="43"/>
      <c r="G123" s="43"/>
      <c r="H123" s="43"/>
      <c r="I123" s="43"/>
      <c r="J123" s="44"/>
    </row>
    <row r="124">
      <c r="A124" s="35" t="s">
        <v>171</v>
      </c>
      <c r="B124" s="35">
        <v>29</v>
      </c>
      <c r="C124" s="36" t="s">
        <v>1911</v>
      </c>
      <c r="D124" s="35" t="s">
        <v>173</v>
      </c>
      <c r="E124" s="37" t="s">
        <v>1912</v>
      </c>
      <c r="F124" s="38" t="s">
        <v>263</v>
      </c>
      <c r="G124" s="39">
        <v>19.373999999999999</v>
      </c>
      <c r="H124" s="40">
        <v>0</v>
      </c>
      <c r="I124" s="40">
        <f>ROUND(G124*H124,P4)</f>
        <v>0</v>
      </c>
      <c r="J124" s="38" t="s">
        <v>176</v>
      </c>
      <c r="O124" s="41">
        <f>I124*0.21</f>
        <v>0</v>
      </c>
      <c r="P124">
        <v>3</v>
      </c>
    </row>
    <row r="125" ht="30">
      <c r="A125" s="35" t="s">
        <v>177</v>
      </c>
      <c r="B125" s="42"/>
      <c r="C125" s="43"/>
      <c r="D125" s="43"/>
      <c r="E125" s="37" t="s">
        <v>2590</v>
      </c>
      <c r="F125" s="43"/>
      <c r="G125" s="43"/>
      <c r="H125" s="43"/>
      <c r="I125" s="43"/>
      <c r="J125" s="44"/>
    </row>
    <row r="126">
      <c r="A126" s="35" t="s">
        <v>179</v>
      </c>
      <c r="B126" s="42"/>
      <c r="C126" s="43"/>
      <c r="D126" s="43"/>
      <c r="E126" s="45" t="s">
        <v>2591</v>
      </c>
      <c r="F126" s="43"/>
      <c r="G126" s="43"/>
      <c r="H126" s="43"/>
      <c r="I126" s="43"/>
      <c r="J126" s="44"/>
    </row>
    <row r="127" ht="375">
      <c r="A127" s="35" t="s">
        <v>181</v>
      </c>
      <c r="B127" s="42"/>
      <c r="C127" s="43"/>
      <c r="D127" s="43"/>
      <c r="E127" s="37" t="s">
        <v>1906</v>
      </c>
      <c r="F127" s="43"/>
      <c r="G127" s="43"/>
      <c r="H127" s="43"/>
      <c r="I127" s="43"/>
      <c r="J127" s="44"/>
    </row>
    <row r="128">
      <c r="A128" s="29" t="s">
        <v>168</v>
      </c>
      <c r="B128" s="30"/>
      <c r="C128" s="31" t="s">
        <v>267</v>
      </c>
      <c r="D128" s="32"/>
      <c r="E128" s="29" t="s">
        <v>268</v>
      </c>
      <c r="F128" s="32"/>
      <c r="G128" s="32"/>
      <c r="H128" s="32"/>
      <c r="I128" s="33">
        <f>SUMIFS(I129:I196,A129:A196,"P")</f>
        <v>0</v>
      </c>
      <c r="J128" s="34"/>
    </row>
    <row r="129">
      <c r="A129" s="35" t="s">
        <v>171</v>
      </c>
      <c r="B129" s="35">
        <v>30</v>
      </c>
      <c r="C129" s="36" t="s">
        <v>2094</v>
      </c>
      <c r="D129" s="35" t="s">
        <v>173</v>
      </c>
      <c r="E129" s="37" t="s">
        <v>2095</v>
      </c>
      <c r="F129" s="38" t="s">
        <v>241</v>
      </c>
      <c r="G129" s="39">
        <v>20.265000000000001</v>
      </c>
      <c r="H129" s="40">
        <v>0</v>
      </c>
      <c r="I129" s="40">
        <f>ROUND(G129*H129,P4)</f>
        <v>0</v>
      </c>
      <c r="J129" s="38" t="s">
        <v>176</v>
      </c>
      <c r="O129" s="41">
        <f>I129*0.21</f>
        <v>0</v>
      </c>
      <c r="P129">
        <v>3</v>
      </c>
    </row>
    <row r="130" ht="30">
      <c r="A130" s="35" t="s">
        <v>177</v>
      </c>
      <c r="B130" s="42"/>
      <c r="C130" s="43"/>
      <c r="D130" s="43"/>
      <c r="E130" s="37" t="s">
        <v>2592</v>
      </c>
      <c r="F130" s="43"/>
      <c r="G130" s="43"/>
      <c r="H130" s="43"/>
      <c r="I130" s="43"/>
      <c r="J130" s="44"/>
    </row>
    <row r="131">
      <c r="A131" s="35" t="s">
        <v>179</v>
      </c>
      <c r="B131" s="42"/>
      <c r="C131" s="43"/>
      <c r="D131" s="43"/>
      <c r="E131" s="45" t="s">
        <v>2593</v>
      </c>
      <c r="F131" s="43"/>
      <c r="G131" s="43"/>
      <c r="H131" s="43"/>
      <c r="I131" s="43"/>
      <c r="J131" s="44"/>
    </row>
    <row r="132" ht="409.5">
      <c r="A132" s="35" t="s">
        <v>181</v>
      </c>
      <c r="B132" s="42"/>
      <c r="C132" s="43"/>
      <c r="D132" s="43"/>
      <c r="E132" s="37" t="s">
        <v>1885</v>
      </c>
      <c r="F132" s="43"/>
      <c r="G132" s="43"/>
      <c r="H132" s="43"/>
      <c r="I132" s="43"/>
      <c r="J132" s="44"/>
    </row>
    <row r="133">
      <c r="A133" s="35" t="s">
        <v>171</v>
      </c>
      <c r="B133" s="35">
        <v>31</v>
      </c>
      <c r="C133" s="36" t="s">
        <v>2098</v>
      </c>
      <c r="D133" s="35" t="s">
        <v>173</v>
      </c>
      <c r="E133" s="37" t="s">
        <v>2099</v>
      </c>
      <c r="F133" s="38" t="s">
        <v>263</v>
      </c>
      <c r="G133" s="39">
        <v>3.04</v>
      </c>
      <c r="H133" s="40">
        <v>0</v>
      </c>
      <c r="I133" s="40">
        <f>ROUND(G133*H133,P4)</f>
        <v>0</v>
      </c>
      <c r="J133" s="38" t="s">
        <v>176</v>
      </c>
      <c r="O133" s="41">
        <f>I133*0.21</f>
        <v>0</v>
      </c>
      <c r="P133">
        <v>3</v>
      </c>
    </row>
    <row r="134" ht="30">
      <c r="A134" s="35" t="s">
        <v>177</v>
      </c>
      <c r="B134" s="42"/>
      <c r="C134" s="43"/>
      <c r="D134" s="43"/>
      <c r="E134" s="37" t="s">
        <v>2594</v>
      </c>
      <c r="F134" s="43"/>
      <c r="G134" s="43"/>
      <c r="H134" s="43"/>
      <c r="I134" s="43"/>
      <c r="J134" s="44"/>
    </row>
    <row r="135" ht="30">
      <c r="A135" s="35" t="s">
        <v>179</v>
      </c>
      <c r="B135" s="42"/>
      <c r="C135" s="43"/>
      <c r="D135" s="43"/>
      <c r="E135" s="45" t="s">
        <v>2595</v>
      </c>
      <c r="F135" s="43"/>
      <c r="G135" s="43"/>
      <c r="H135" s="43"/>
      <c r="I135" s="43"/>
      <c r="J135" s="44"/>
    </row>
    <row r="136" ht="375">
      <c r="A136" s="35" t="s">
        <v>181</v>
      </c>
      <c r="B136" s="42"/>
      <c r="C136" s="43"/>
      <c r="D136" s="43"/>
      <c r="E136" s="37" t="s">
        <v>1906</v>
      </c>
      <c r="F136" s="43"/>
      <c r="G136" s="43"/>
      <c r="H136" s="43"/>
      <c r="I136" s="43"/>
      <c r="J136" s="44"/>
    </row>
    <row r="137">
      <c r="A137" s="35" t="s">
        <v>171</v>
      </c>
      <c r="B137" s="35">
        <v>32</v>
      </c>
      <c r="C137" s="36" t="s">
        <v>2102</v>
      </c>
      <c r="D137" s="35" t="s">
        <v>173</v>
      </c>
      <c r="E137" s="37" t="s">
        <v>2103</v>
      </c>
      <c r="F137" s="38" t="s">
        <v>241</v>
      </c>
      <c r="G137" s="39">
        <v>166.25899999999999</v>
      </c>
      <c r="H137" s="40">
        <v>0</v>
      </c>
      <c r="I137" s="40">
        <f>ROUND(G137*H137,P4)</f>
        <v>0</v>
      </c>
      <c r="J137" s="38" t="s">
        <v>176</v>
      </c>
      <c r="O137" s="41">
        <f>I137*0.21</f>
        <v>0</v>
      </c>
      <c r="P137">
        <v>3</v>
      </c>
    </row>
    <row r="138" ht="30">
      <c r="A138" s="35" t="s">
        <v>177</v>
      </c>
      <c r="B138" s="42"/>
      <c r="C138" s="43"/>
      <c r="D138" s="43"/>
      <c r="E138" s="37" t="s">
        <v>2596</v>
      </c>
      <c r="F138" s="43"/>
      <c r="G138" s="43"/>
      <c r="H138" s="43"/>
      <c r="I138" s="43"/>
      <c r="J138" s="44"/>
    </row>
    <row r="139" ht="75">
      <c r="A139" s="35" t="s">
        <v>179</v>
      </c>
      <c r="B139" s="42"/>
      <c r="C139" s="43"/>
      <c r="D139" s="43"/>
      <c r="E139" s="45" t="s">
        <v>2597</v>
      </c>
      <c r="F139" s="43"/>
      <c r="G139" s="43"/>
      <c r="H139" s="43"/>
      <c r="I139" s="43"/>
      <c r="J139" s="44"/>
    </row>
    <row r="140" ht="409.5">
      <c r="A140" s="35" t="s">
        <v>181</v>
      </c>
      <c r="B140" s="42"/>
      <c r="C140" s="43"/>
      <c r="D140" s="43"/>
      <c r="E140" s="37" t="s">
        <v>1885</v>
      </c>
      <c r="F140" s="43"/>
      <c r="G140" s="43"/>
      <c r="H140" s="43"/>
      <c r="I140" s="43"/>
      <c r="J140" s="44"/>
    </row>
    <row r="141">
      <c r="A141" s="35" t="s">
        <v>171</v>
      </c>
      <c r="B141" s="35">
        <v>33</v>
      </c>
      <c r="C141" s="36" t="s">
        <v>2106</v>
      </c>
      <c r="D141" s="35" t="s">
        <v>173</v>
      </c>
      <c r="E141" s="37" t="s">
        <v>2107</v>
      </c>
      <c r="F141" s="38" t="s">
        <v>263</v>
      </c>
      <c r="G141" s="39">
        <v>29.094999999999999</v>
      </c>
      <c r="H141" s="40">
        <v>0</v>
      </c>
      <c r="I141" s="40">
        <f>ROUND(G141*H141,P4)</f>
        <v>0</v>
      </c>
      <c r="J141" s="38" t="s">
        <v>176</v>
      </c>
      <c r="O141" s="41">
        <f>I141*0.21</f>
        <v>0</v>
      </c>
      <c r="P141">
        <v>3</v>
      </c>
    </row>
    <row r="142" ht="30">
      <c r="A142" s="35" t="s">
        <v>177</v>
      </c>
      <c r="B142" s="42"/>
      <c r="C142" s="43"/>
      <c r="D142" s="43"/>
      <c r="E142" s="37" t="s">
        <v>2598</v>
      </c>
      <c r="F142" s="43"/>
      <c r="G142" s="43"/>
      <c r="H142" s="43"/>
      <c r="I142" s="43"/>
      <c r="J142" s="44"/>
    </row>
    <row r="143">
      <c r="A143" s="35" t="s">
        <v>179</v>
      </c>
      <c r="B143" s="42"/>
      <c r="C143" s="43"/>
      <c r="D143" s="43"/>
      <c r="E143" s="45" t="s">
        <v>2599</v>
      </c>
      <c r="F143" s="43"/>
      <c r="G143" s="43"/>
      <c r="H143" s="43"/>
      <c r="I143" s="43"/>
      <c r="J143" s="44"/>
    </row>
    <row r="144" ht="375">
      <c r="A144" s="35" t="s">
        <v>181</v>
      </c>
      <c r="B144" s="42"/>
      <c r="C144" s="43"/>
      <c r="D144" s="43"/>
      <c r="E144" s="37" t="s">
        <v>1906</v>
      </c>
      <c r="F144" s="43"/>
      <c r="G144" s="43"/>
      <c r="H144" s="43"/>
      <c r="I144" s="43"/>
      <c r="J144" s="44"/>
    </row>
    <row r="145">
      <c r="A145" s="35" t="s">
        <v>171</v>
      </c>
      <c r="B145" s="35">
        <v>34</v>
      </c>
      <c r="C145" s="36" t="s">
        <v>2110</v>
      </c>
      <c r="D145" s="35" t="s">
        <v>173</v>
      </c>
      <c r="E145" s="37" t="s">
        <v>2111</v>
      </c>
      <c r="F145" s="38" t="s">
        <v>263</v>
      </c>
      <c r="G145" s="39">
        <v>5.7670000000000003</v>
      </c>
      <c r="H145" s="40">
        <v>0</v>
      </c>
      <c r="I145" s="40">
        <f>ROUND(G145*H145,P4)</f>
        <v>0</v>
      </c>
      <c r="J145" s="38" t="s">
        <v>176</v>
      </c>
      <c r="O145" s="41">
        <f>I145*0.21</f>
        <v>0</v>
      </c>
      <c r="P145">
        <v>3</v>
      </c>
    </row>
    <row r="146" ht="45">
      <c r="A146" s="35" t="s">
        <v>177</v>
      </c>
      <c r="B146" s="42"/>
      <c r="C146" s="43"/>
      <c r="D146" s="43"/>
      <c r="E146" s="37" t="s">
        <v>2600</v>
      </c>
      <c r="F146" s="43"/>
      <c r="G146" s="43"/>
      <c r="H146" s="43"/>
      <c r="I146" s="43"/>
      <c r="J146" s="44"/>
    </row>
    <row r="147">
      <c r="A147" s="35" t="s">
        <v>179</v>
      </c>
      <c r="B147" s="42"/>
      <c r="C147" s="43"/>
      <c r="D147" s="43"/>
      <c r="E147" s="45" t="s">
        <v>2601</v>
      </c>
      <c r="F147" s="43"/>
      <c r="G147" s="43"/>
      <c r="H147" s="43"/>
      <c r="I147" s="43"/>
      <c r="J147" s="44"/>
    </row>
    <row r="148" ht="375">
      <c r="A148" s="35" t="s">
        <v>181</v>
      </c>
      <c r="B148" s="42"/>
      <c r="C148" s="43"/>
      <c r="D148" s="43"/>
      <c r="E148" s="50" t="s">
        <v>2114</v>
      </c>
      <c r="F148" s="43"/>
      <c r="G148" s="43"/>
      <c r="H148" s="43"/>
      <c r="I148" s="43"/>
      <c r="J148" s="44"/>
    </row>
    <row r="149">
      <c r="A149" s="35" t="s">
        <v>171</v>
      </c>
      <c r="B149" s="35">
        <v>35</v>
      </c>
      <c r="C149" s="36" t="s">
        <v>2115</v>
      </c>
      <c r="D149" s="35" t="s">
        <v>173</v>
      </c>
      <c r="E149" s="37" t="s">
        <v>2116</v>
      </c>
      <c r="F149" s="38" t="s">
        <v>322</v>
      </c>
      <c r="G149" s="39">
        <v>26.920000000000002</v>
      </c>
      <c r="H149" s="40">
        <v>0</v>
      </c>
      <c r="I149" s="40">
        <f>ROUND(G149*H149,P4)</f>
        <v>0</v>
      </c>
      <c r="J149" s="38" t="s">
        <v>176</v>
      </c>
      <c r="O149" s="41">
        <f>I149*0.21</f>
        <v>0</v>
      </c>
      <c r="P149">
        <v>3</v>
      </c>
    </row>
    <row r="150" ht="30">
      <c r="A150" s="35" t="s">
        <v>177</v>
      </c>
      <c r="B150" s="42"/>
      <c r="C150" s="43"/>
      <c r="D150" s="43"/>
      <c r="E150" s="37" t="s">
        <v>2336</v>
      </c>
      <c r="F150" s="43"/>
      <c r="G150" s="43"/>
      <c r="H150" s="43"/>
      <c r="I150" s="43"/>
      <c r="J150" s="44"/>
    </row>
    <row r="151" ht="45">
      <c r="A151" s="35" t="s">
        <v>179</v>
      </c>
      <c r="B151" s="42"/>
      <c r="C151" s="43"/>
      <c r="D151" s="43"/>
      <c r="E151" s="45" t="s">
        <v>2602</v>
      </c>
      <c r="F151" s="43"/>
      <c r="G151" s="43"/>
      <c r="H151" s="43"/>
      <c r="I151" s="43"/>
      <c r="J151" s="44"/>
    </row>
    <row r="152" ht="105">
      <c r="A152" s="35" t="s">
        <v>181</v>
      </c>
      <c r="B152" s="42"/>
      <c r="C152" s="43"/>
      <c r="D152" s="43"/>
      <c r="E152" s="37" t="s">
        <v>2119</v>
      </c>
      <c r="F152" s="43"/>
      <c r="G152" s="43"/>
      <c r="H152" s="43"/>
      <c r="I152" s="43"/>
      <c r="J152" s="44"/>
    </row>
    <row r="153">
      <c r="A153" s="35" t="s">
        <v>171</v>
      </c>
      <c r="B153" s="35">
        <v>36</v>
      </c>
      <c r="C153" s="36" t="s">
        <v>1919</v>
      </c>
      <c r="D153" s="35" t="s">
        <v>173</v>
      </c>
      <c r="E153" s="37" t="s">
        <v>1920</v>
      </c>
      <c r="F153" s="38" t="s">
        <v>241</v>
      </c>
      <c r="G153" s="39">
        <v>2.1600000000000001</v>
      </c>
      <c r="H153" s="40">
        <v>0</v>
      </c>
      <c r="I153" s="40">
        <f>ROUND(G153*H153,P4)</f>
        <v>0</v>
      </c>
      <c r="J153" s="38" t="s">
        <v>176</v>
      </c>
      <c r="O153" s="41">
        <f>I153*0.21</f>
        <v>0</v>
      </c>
      <c r="P153">
        <v>3</v>
      </c>
    </row>
    <row r="154" ht="30">
      <c r="A154" s="35" t="s">
        <v>177</v>
      </c>
      <c r="B154" s="42"/>
      <c r="C154" s="43"/>
      <c r="D154" s="43"/>
      <c r="E154" s="37" t="s">
        <v>2603</v>
      </c>
      <c r="F154" s="43"/>
      <c r="G154" s="43"/>
      <c r="H154" s="43"/>
      <c r="I154" s="43"/>
      <c r="J154" s="44"/>
    </row>
    <row r="155">
      <c r="A155" s="35" t="s">
        <v>179</v>
      </c>
      <c r="B155" s="42"/>
      <c r="C155" s="43"/>
      <c r="D155" s="43"/>
      <c r="E155" s="45" t="s">
        <v>2604</v>
      </c>
      <c r="F155" s="43"/>
      <c r="G155" s="43"/>
      <c r="H155" s="43"/>
      <c r="I155" s="43"/>
      <c r="J155" s="44"/>
    </row>
    <row r="156" ht="345">
      <c r="A156" s="35" t="s">
        <v>181</v>
      </c>
      <c r="B156" s="42"/>
      <c r="C156" s="43"/>
      <c r="D156" s="43"/>
      <c r="E156" s="37" t="s">
        <v>274</v>
      </c>
      <c r="F156" s="43"/>
      <c r="G156" s="43"/>
      <c r="H156" s="43"/>
      <c r="I156" s="43"/>
      <c r="J156" s="44"/>
    </row>
    <row r="157">
      <c r="A157" s="35" t="s">
        <v>171</v>
      </c>
      <c r="B157" s="35">
        <v>37</v>
      </c>
      <c r="C157" s="36" t="s">
        <v>1923</v>
      </c>
      <c r="D157" s="35" t="s">
        <v>173</v>
      </c>
      <c r="E157" s="37" t="s">
        <v>1924</v>
      </c>
      <c r="F157" s="38" t="s">
        <v>241</v>
      </c>
      <c r="G157" s="39">
        <v>25.550999999999998</v>
      </c>
      <c r="H157" s="40">
        <v>0</v>
      </c>
      <c r="I157" s="40">
        <f>ROUND(G157*H157,P4)</f>
        <v>0</v>
      </c>
      <c r="J157" s="38" t="s">
        <v>176</v>
      </c>
      <c r="O157" s="41">
        <f>I157*0.21</f>
        <v>0</v>
      </c>
      <c r="P157">
        <v>3</v>
      </c>
    </row>
    <row r="158">
      <c r="A158" s="35" t="s">
        <v>177</v>
      </c>
      <c r="B158" s="42"/>
      <c r="C158" s="43"/>
      <c r="D158" s="43"/>
      <c r="E158" s="37" t="s">
        <v>2122</v>
      </c>
      <c r="F158" s="43"/>
      <c r="G158" s="43"/>
      <c r="H158" s="43"/>
      <c r="I158" s="43"/>
      <c r="J158" s="44"/>
    </row>
    <row r="159">
      <c r="A159" s="35" t="s">
        <v>179</v>
      </c>
      <c r="B159" s="42"/>
      <c r="C159" s="43"/>
      <c r="D159" s="43"/>
      <c r="E159" s="45" t="s">
        <v>2605</v>
      </c>
      <c r="F159" s="43"/>
      <c r="G159" s="43"/>
      <c r="H159" s="43"/>
      <c r="I159" s="43"/>
      <c r="J159" s="44"/>
    </row>
    <row r="160" ht="409.5">
      <c r="A160" s="35" t="s">
        <v>181</v>
      </c>
      <c r="B160" s="42"/>
      <c r="C160" s="43"/>
      <c r="D160" s="43"/>
      <c r="E160" s="37" t="s">
        <v>279</v>
      </c>
      <c r="F160" s="43"/>
      <c r="G160" s="43"/>
      <c r="H160" s="43"/>
      <c r="I160" s="43"/>
      <c r="J160" s="44"/>
    </row>
    <row r="161">
      <c r="A161" s="35" t="s">
        <v>171</v>
      </c>
      <c r="B161" s="35">
        <v>38</v>
      </c>
      <c r="C161" s="36" t="s">
        <v>275</v>
      </c>
      <c r="D161" s="35" t="s">
        <v>173</v>
      </c>
      <c r="E161" s="37" t="s">
        <v>276</v>
      </c>
      <c r="F161" s="38" t="s">
        <v>241</v>
      </c>
      <c r="G161" s="39">
        <v>22.535</v>
      </c>
      <c r="H161" s="40">
        <v>0</v>
      </c>
      <c r="I161" s="40">
        <f>ROUND(G161*H161,P4)</f>
        <v>0</v>
      </c>
      <c r="J161" s="38" t="s">
        <v>176</v>
      </c>
      <c r="O161" s="41">
        <f>I161*0.21</f>
        <v>0</v>
      </c>
      <c r="P161">
        <v>3</v>
      </c>
    </row>
    <row r="162" ht="30">
      <c r="A162" s="35" t="s">
        <v>177</v>
      </c>
      <c r="B162" s="42"/>
      <c r="C162" s="43"/>
      <c r="D162" s="43"/>
      <c r="E162" s="37" t="s">
        <v>2606</v>
      </c>
      <c r="F162" s="43"/>
      <c r="G162" s="43"/>
      <c r="H162" s="43"/>
      <c r="I162" s="43"/>
      <c r="J162" s="44"/>
    </row>
    <row r="163" ht="75">
      <c r="A163" s="35" t="s">
        <v>179</v>
      </c>
      <c r="B163" s="42"/>
      <c r="C163" s="43"/>
      <c r="D163" s="43"/>
      <c r="E163" s="45" t="s">
        <v>2607</v>
      </c>
      <c r="F163" s="43"/>
      <c r="G163" s="43"/>
      <c r="H163" s="43"/>
      <c r="I163" s="43"/>
      <c r="J163" s="44"/>
    </row>
    <row r="164" ht="409.5">
      <c r="A164" s="35" t="s">
        <v>181</v>
      </c>
      <c r="B164" s="42"/>
      <c r="C164" s="43"/>
      <c r="D164" s="43"/>
      <c r="E164" s="37" t="s">
        <v>279</v>
      </c>
      <c r="F164" s="43"/>
      <c r="G164" s="43"/>
      <c r="H164" s="43"/>
      <c r="I164" s="43"/>
      <c r="J164" s="44"/>
    </row>
    <row r="165">
      <c r="A165" s="35" t="s">
        <v>171</v>
      </c>
      <c r="B165" s="35">
        <v>39</v>
      </c>
      <c r="C165" s="36" t="s">
        <v>1929</v>
      </c>
      <c r="D165" s="35" t="s">
        <v>173</v>
      </c>
      <c r="E165" s="37" t="s">
        <v>1930</v>
      </c>
      <c r="F165" s="38" t="s">
        <v>241</v>
      </c>
      <c r="G165" s="39">
        <v>30.928999999999998</v>
      </c>
      <c r="H165" s="40">
        <v>0</v>
      </c>
      <c r="I165" s="40">
        <f>ROUND(G165*H165,P4)</f>
        <v>0</v>
      </c>
      <c r="J165" s="38" t="s">
        <v>176</v>
      </c>
      <c r="O165" s="41">
        <f>I165*0.21</f>
        <v>0</v>
      </c>
      <c r="P165">
        <v>3</v>
      </c>
    </row>
    <row r="166" ht="45">
      <c r="A166" s="35" t="s">
        <v>177</v>
      </c>
      <c r="B166" s="42"/>
      <c r="C166" s="43"/>
      <c r="D166" s="43"/>
      <c r="E166" s="37" t="s">
        <v>2608</v>
      </c>
      <c r="F166" s="43"/>
      <c r="G166" s="43"/>
      <c r="H166" s="43"/>
      <c r="I166" s="43"/>
      <c r="J166" s="44"/>
    </row>
    <row r="167">
      <c r="A167" s="35" t="s">
        <v>179</v>
      </c>
      <c r="B167" s="42"/>
      <c r="C167" s="43"/>
      <c r="D167" s="43"/>
      <c r="E167" s="45" t="s">
        <v>2609</v>
      </c>
      <c r="F167" s="43"/>
      <c r="G167" s="43"/>
      <c r="H167" s="43"/>
      <c r="I167" s="43"/>
      <c r="J167" s="44"/>
    </row>
    <row r="168" ht="409.5">
      <c r="A168" s="35" t="s">
        <v>181</v>
      </c>
      <c r="B168" s="42"/>
      <c r="C168" s="43"/>
      <c r="D168" s="43"/>
      <c r="E168" s="37" t="s">
        <v>279</v>
      </c>
      <c r="F168" s="43"/>
      <c r="G168" s="43"/>
      <c r="H168" s="43"/>
      <c r="I168" s="43"/>
      <c r="J168" s="44"/>
    </row>
    <row r="169">
      <c r="A169" s="35" t="s">
        <v>171</v>
      </c>
      <c r="B169" s="35">
        <v>40</v>
      </c>
      <c r="C169" s="36" t="s">
        <v>2128</v>
      </c>
      <c r="D169" s="35" t="s">
        <v>173</v>
      </c>
      <c r="E169" s="37" t="s">
        <v>2129</v>
      </c>
      <c r="F169" s="38" t="s">
        <v>241</v>
      </c>
      <c r="G169" s="39">
        <v>12.936</v>
      </c>
      <c r="H169" s="40">
        <v>0</v>
      </c>
      <c r="I169" s="40">
        <f>ROUND(G169*H169,P4)</f>
        <v>0</v>
      </c>
      <c r="J169" s="38" t="s">
        <v>176</v>
      </c>
      <c r="O169" s="41">
        <f>I169*0.21</f>
        <v>0</v>
      </c>
      <c r="P169">
        <v>3</v>
      </c>
    </row>
    <row r="170">
      <c r="A170" s="35" t="s">
        <v>177</v>
      </c>
      <c r="B170" s="42"/>
      <c r="C170" s="43"/>
      <c r="D170" s="43"/>
      <c r="E170" s="37" t="s">
        <v>2130</v>
      </c>
      <c r="F170" s="43"/>
      <c r="G170" s="43"/>
      <c r="H170" s="43"/>
      <c r="I170" s="43"/>
      <c r="J170" s="44"/>
    </row>
    <row r="171" ht="45">
      <c r="A171" s="35" t="s">
        <v>179</v>
      </c>
      <c r="B171" s="42"/>
      <c r="C171" s="43"/>
      <c r="D171" s="43"/>
      <c r="E171" s="45" t="s">
        <v>2610</v>
      </c>
      <c r="F171" s="43"/>
      <c r="G171" s="43"/>
      <c r="H171" s="43"/>
      <c r="I171" s="43"/>
      <c r="J171" s="44"/>
    </row>
    <row r="172" ht="409.5">
      <c r="A172" s="35" t="s">
        <v>181</v>
      </c>
      <c r="B172" s="42"/>
      <c r="C172" s="43"/>
      <c r="D172" s="43"/>
      <c r="E172" s="37" t="s">
        <v>1939</v>
      </c>
      <c r="F172" s="43"/>
      <c r="G172" s="43"/>
      <c r="H172" s="43"/>
      <c r="I172" s="43"/>
      <c r="J172" s="44"/>
    </row>
    <row r="173">
      <c r="A173" s="35" t="s">
        <v>171</v>
      </c>
      <c r="B173" s="35">
        <v>41</v>
      </c>
      <c r="C173" s="36" t="s">
        <v>606</v>
      </c>
      <c r="D173" s="35" t="s">
        <v>173</v>
      </c>
      <c r="E173" s="37" t="s">
        <v>607</v>
      </c>
      <c r="F173" s="38" t="s">
        <v>241</v>
      </c>
      <c r="G173" s="39">
        <v>15.263999999999999</v>
      </c>
      <c r="H173" s="40">
        <v>0</v>
      </c>
      <c r="I173" s="40">
        <f>ROUND(G173*H173,P4)</f>
        <v>0</v>
      </c>
      <c r="J173" s="38" t="s">
        <v>176</v>
      </c>
      <c r="O173" s="41">
        <f>I173*0.21</f>
        <v>0</v>
      </c>
      <c r="P173">
        <v>3</v>
      </c>
    </row>
    <row r="174">
      <c r="A174" s="35" t="s">
        <v>177</v>
      </c>
      <c r="B174" s="42"/>
      <c r="C174" s="43"/>
      <c r="D174" s="43"/>
      <c r="E174" s="37" t="s">
        <v>608</v>
      </c>
      <c r="F174" s="43"/>
      <c r="G174" s="43"/>
      <c r="H174" s="43"/>
      <c r="I174" s="43"/>
      <c r="J174" s="44"/>
    </row>
    <row r="175">
      <c r="A175" s="35" t="s">
        <v>179</v>
      </c>
      <c r="B175" s="42"/>
      <c r="C175" s="43"/>
      <c r="D175" s="43"/>
      <c r="E175" s="45" t="s">
        <v>2134</v>
      </c>
      <c r="F175" s="43"/>
      <c r="G175" s="43"/>
      <c r="H175" s="43"/>
      <c r="I175" s="43"/>
      <c r="J175" s="44"/>
    </row>
    <row r="176" ht="105">
      <c r="A176" s="35" t="s">
        <v>181</v>
      </c>
      <c r="B176" s="42"/>
      <c r="C176" s="43"/>
      <c r="D176" s="43"/>
      <c r="E176" s="37" t="s">
        <v>286</v>
      </c>
      <c r="F176" s="43"/>
      <c r="G176" s="43"/>
      <c r="H176" s="43"/>
      <c r="I176" s="43"/>
      <c r="J176" s="44"/>
    </row>
    <row r="177">
      <c r="A177" s="35" t="s">
        <v>171</v>
      </c>
      <c r="B177" s="35">
        <v>42</v>
      </c>
      <c r="C177" s="36" t="s">
        <v>282</v>
      </c>
      <c r="D177" s="35" t="s">
        <v>237</v>
      </c>
      <c r="E177" s="37" t="s">
        <v>283</v>
      </c>
      <c r="F177" s="38" t="s">
        <v>241</v>
      </c>
      <c r="G177" s="39">
        <v>35.189999999999998</v>
      </c>
      <c r="H177" s="40">
        <v>0</v>
      </c>
      <c r="I177" s="40">
        <f>ROUND(G177*H177,P4)</f>
        <v>0</v>
      </c>
      <c r="J177" s="38" t="s">
        <v>176</v>
      </c>
      <c r="O177" s="41">
        <f>I177*0.21</f>
        <v>0</v>
      </c>
      <c r="P177">
        <v>3</v>
      </c>
    </row>
    <row r="178" ht="45">
      <c r="A178" s="35" t="s">
        <v>177</v>
      </c>
      <c r="B178" s="42"/>
      <c r="C178" s="43"/>
      <c r="D178" s="43"/>
      <c r="E178" s="37" t="s">
        <v>2611</v>
      </c>
      <c r="F178" s="43"/>
      <c r="G178" s="43"/>
      <c r="H178" s="43"/>
      <c r="I178" s="43"/>
      <c r="J178" s="44"/>
    </row>
    <row r="179" ht="30">
      <c r="A179" s="35" t="s">
        <v>179</v>
      </c>
      <c r="B179" s="42"/>
      <c r="C179" s="43"/>
      <c r="D179" s="43"/>
      <c r="E179" s="45" t="s">
        <v>2612</v>
      </c>
      <c r="F179" s="43"/>
      <c r="G179" s="43"/>
      <c r="H179" s="43"/>
      <c r="I179" s="43"/>
      <c r="J179" s="44"/>
    </row>
    <row r="180" ht="105">
      <c r="A180" s="35" t="s">
        <v>181</v>
      </c>
      <c r="B180" s="42"/>
      <c r="C180" s="43"/>
      <c r="D180" s="43"/>
      <c r="E180" s="37" t="s">
        <v>286</v>
      </c>
      <c r="F180" s="43"/>
      <c r="G180" s="43"/>
      <c r="H180" s="43"/>
      <c r="I180" s="43"/>
      <c r="J180" s="44"/>
    </row>
    <row r="181">
      <c r="A181" s="35" t="s">
        <v>171</v>
      </c>
      <c r="B181" s="35">
        <v>43</v>
      </c>
      <c r="C181" s="36" t="s">
        <v>282</v>
      </c>
      <c r="D181" s="35" t="s">
        <v>259</v>
      </c>
      <c r="E181" s="37" t="s">
        <v>283</v>
      </c>
      <c r="F181" s="38" t="s">
        <v>241</v>
      </c>
      <c r="G181" s="39">
        <v>20.619</v>
      </c>
      <c r="H181" s="40">
        <v>0</v>
      </c>
      <c r="I181" s="40">
        <f>ROUND(G181*H181,P4)</f>
        <v>0</v>
      </c>
      <c r="J181" s="38" t="s">
        <v>176</v>
      </c>
      <c r="O181" s="41">
        <f>I181*0.21</f>
        <v>0</v>
      </c>
      <c r="P181">
        <v>3</v>
      </c>
    </row>
    <row r="182" ht="30">
      <c r="A182" s="35" t="s">
        <v>177</v>
      </c>
      <c r="B182" s="42"/>
      <c r="C182" s="43"/>
      <c r="D182" s="43"/>
      <c r="E182" s="37" t="s">
        <v>2137</v>
      </c>
      <c r="F182" s="43"/>
      <c r="G182" s="43"/>
      <c r="H182" s="43"/>
      <c r="I182" s="43"/>
      <c r="J182" s="44"/>
    </row>
    <row r="183">
      <c r="A183" s="35" t="s">
        <v>179</v>
      </c>
      <c r="B183" s="42"/>
      <c r="C183" s="43"/>
      <c r="D183" s="43"/>
      <c r="E183" s="45" t="s">
        <v>2613</v>
      </c>
      <c r="F183" s="43"/>
      <c r="G183" s="43"/>
      <c r="H183" s="43"/>
      <c r="I183" s="43"/>
      <c r="J183" s="44"/>
    </row>
    <row r="184" ht="105">
      <c r="A184" s="35" t="s">
        <v>181</v>
      </c>
      <c r="B184" s="42"/>
      <c r="C184" s="43"/>
      <c r="D184" s="43"/>
      <c r="E184" s="37" t="s">
        <v>286</v>
      </c>
      <c r="F184" s="43"/>
      <c r="G184" s="43"/>
      <c r="H184" s="43"/>
      <c r="I184" s="43"/>
      <c r="J184" s="44"/>
    </row>
    <row r="185">
      <c r="A185" s="35" t="s">
        <v>171</v>
      </c>
      <c r="B185" s="35">
        <v>44</v>
      </c>
      <c r="C185" s="36" t="s">
        <v>1940</v>
      </c>
      <c r="D185" s="35" t="s">
        <v>173</v>
      </c>
      <c r="E185" s="37" t="s">
        <v>1941</v>
      </c>
      <c r="F185" s="38" t="s">
        <v>241</v>
      </c>
      <c r="G185" s="39">
        <v>13.007999999999999</v>
      </c>
      <c r="H185" s="40">
        <v>0</v>
      </c>
      <c r="I185" s="40">
        <f>ROUND(G185*H185,P4)</f>
        <v>0</v>
      </c>
      <c r="J185" s="38" t="s">
        <v>176</v>
      </c>
      <c r="O185" s="41">
        <f>I185*0.21</f>
        <v>0</v>
      </c>
      <c r="P185">
        <v>3</v>
      </c>
    </row>
    <row r="186" ht="30">
      <c r="A186" s="35" t="s">
        <v>177</v>
      </c>
      <c r="B186" s="42"/>
      <c r="C186" s="43"/>
      <c r="D186" s="43"/>
      <c r="E186" s="37" t="s">
        <v>1942</v>
      </c>
      <c r="F186" s="43"/>
      <c r="G186" s="43"/>
      <c r="H186" s="43"/>
      <c r="I186" s="43"/>
      <c r="J186" s="44"/>
    </row>
    <row r="187" ht="45">
      <c r="A187" s="35" t="s">
        <v>179</v>
      </c>
      <c r="B187" s="42"/>
      <c r="C187" s="43"/>
      <c r="D187" s="43"/>
      <c r="E187" s="45" t="s">
        <v>2614</v>
      </c>
      <c r="F187" s="43"/>
      <c r="G187" s="43"/>
      <c r="H187" s="43"/>
      <c r="I187" s="43"/>
      <c r="J187" s="44"/>
    </row>
    <row r="188" ht="390">
      <c r="A188" s="35" t="s">
        <v>181</v>
      </c>
      <c r="B188" s="42"/>
      <c r="C188" s="43"/>
      <c r="D188" s="43"/>
      <c r="E188" s="37" t="s">
        <v>1944</v>
      </c>
      <c r="F188" s="43"/>
      <c r="G188" s="43"/>
      <c r="H188" s="43"/>
      <c r="I188" s="43"/>
      <c r="J188" s="44"/>
    </row>
    <row r="189">
      <c r="A189" s="35" t="s">
        <v>171</v>
      </c>
      <c r="B189" s="35">
        <v>45</v>
      </c>
      <c r="C189" s="36" t="s">
        <v>615</v>
      </c>
      <c r="D189" s="35" t="s">
        <v>173</v>
      </c>
      <c r="E189" s="37" t="s">
        <v>616</v>
      </c>
      <c r="F189" s="38" t="s">
        <v>241</v>
      </c>
      <c r="G189" s="39">
        <v>38.159999999999997</v>
      </c>
      <c r="H189" s="40">
        <v>0</v>
      </c>
      <c r="I189" s="40">
        <f>ROUND(G189*H189,P4)</f>
        <v>0</v>
      </c>
      <c r="J189" s="38" t="s">
        <v>176</v>
      </c>
      <c r="O189" s="41">
        <f>I189*0.21</f>
        <v>0</v>
      </c>
      <c r="P189">
        <v>3</v>
      </c>
    </row>
    <row r="190" ht="30">
      <c r="A190" s="35" t="s">
        <v>177</v>
      </c>
      <c r="B190" s="42"/>
      <c r="C190" s="43"/>
      <c r="D190" s="43"/>
      <c r="E190" s="37" t="s">
        <v>617</v>
      </c>
      <c r="F190" s="43"/>
      <c r="G190" s="43"/>
      <c r="H190" s="43"/>
      <c r="I190" s="43"/>
      <c r="J190" s="44"/>
    </row>
    <row r="191">
      <c r="A191" s="35" t="s">
        <v>179</v>
      </c>
      <c r="B191" s="42"/>
      <c r="C191" s="43"/>
      <c r="D191" s="43"/>
      <c r="E191" s="45" t="s">
        <v>2615</v>
      </c>
      <c r="F191" s="43"/>
      <c r="G191" s="43"/>
      <c r="H191" s="43"/>
      <c r="I191" s="43"/>
      <c r="J191" s="44"/>
    </row>
    <row r="192" ht="120">
      <c r="A192" s="35" t="s">
        <v>181</v>
      </c>
      <c r="B192" s="42"/>
      <c r="C192" s="43"/>
      <c r="D192" s="43"/>
      <c r="E192" s="37" t="s">
        <v>619</v>
      </c>
      <c r="F192" s="43"/>
      <c r="G192" s="43"/>
      <c r="H192" s="43"/>
      <c r="I192" s="43"/>
      <c r="J192" s="44"/>
    </row>
    <row r="193">
      <c r="A193" s="35" t="s">
        <v>171</v>
      </c>
      <c r="B193" s="35">
        <v>46</v>
      </c>
      <c r="C193" s="36" t="s">
        <v>287</v>
      </c>
      <c r="D193" s="35" t="s">
        <v>173</v>
      </c>
      <c r="E193" s="37" t="s">
        <v>288</v>
      </c>
      <c r="F193" s="38" t="s">
        <v>241</v>
      </c>
      <c r="G193" s="39">
        <v>41.238</v>
      </c>
      <c r="H193" s="40">
        <v>0</v>
      </c>
      <c r="I193" s="40">
        <f>ROUND(G193*H193,P4)</f>
        <v>0</v>
      </c>
      <c r="J193" s="38" t="s">
        <v>176</v>
      </c>
      <c r="O193" s="41">
        <f>I193*0.21</f>
        <v>0</v>
      </c>
      <c r="P193">
        <v>3</v>
      </c>
    </row>
    <row r="194" ht="30">
      <c r="A194" s="35" t="s">
        <v>177</v>
      </c>
      <c r="B194" s="42"/>
      <c r="C194" s="43"/>
      <c r="D194" s="43"/>
      <c r="E194" s="37" t="s">
        <v>2616</v>
      </c>
      <c r="F194" s="43"/>
      <c r="G194" s="43"/>
      <c r="H194" s="43"/>
      <c r="I194" s="43"/>
      <c r="J194" s="44"/>
    </row>
    <row r="195">
      <c r="A195" s="35" t="s">
        <v>179</v>
      </c>
      <c r="B195" s="42"/>
      <c r="C195" s="43"/>
      <c r="D195" s="43"/>
      <c r="E195" s="45" t="s">
        <v>2617</v>
      </c>
      <c r="F195" s="43"/>
      <c r="G195" s="43"/>
      <c r="H195" s="43"/>
      <c r="I195" s="43"/>
      <c r="J195" s="44"/>
    </row>
    <row r="196" ht="150">
      <c r="A196" s="35" t="s">
        <v>181</v>
      </c>
      <c r="B196" s="42"/>
      <c r="C196" s="43"/>
      <c r="D196" s="43"/>
      <c r="E196" s="37" t="s">
        <v>291</v>
      </c>
      <c r="F196" s="43"/>
      <c r="G196" s="43"/>
      <c r="H196" s="43"/>
      <c r="I196" s="43"/>
      <c r="J196" s="44"/>
    </row>
    <row r="197">
      <c r="A197" s="29" t="s">
        <v>168</v>
      </c>
      <c r="B197" s="30"/>
      <c r="C197" s="31" t="s">
        <v>462</v>
      </c>
      <c r="D197" s="32"/>
      <c r="E197" s="29" t="s">
        <v>56</v>
      </c>
      <c r="F197" s="32"/>
      <c r="G197" s="32"/>
      <c r="H197" s="32"/>
      <c r="I197" s="33">
        <f>SUMIFS(I198:I217,A198:A217,"P")</f>
        <v>0</v>
      </c>
      <c r="J197" s="34"/>
    </row>
    <row r="198">
      <c r="A198" s="35" t="s">
        <v>171</v>
      </c>
      <c r="B198" s="35">
        <v>47</v>
      </c>
      <c r="C198" s="36" t="s">
        <v>482</v>
      </c>
      <c r="D198" s="35" t="s">
        <v>173</v>
      </c>
      <c r="E198" s="37" t="s">
        <v>483</v>
      </c>
      <c r="F198" s="38" t="s">
        <v>303</v>
      </c>
      <c r="G198" s="39">
        <v>488.733</v>
      </c>
      <c r="H198" s="40">
        <v>0</v>
      </c>
      <c r="I198" s="40">
        <f>ROUND(G198*H198,P4)</f>
        <v>0</v>
      </c>
      <c r="J198" s="38" t="s">
        <v>176</v>
      </c>
      <c r="O198" s="41">
        <f>I198*0.21</f>
        <v>0</v>
      </c>
      <c r="P198">
        <v>3</v>
      </c>
    </row>
    <row r="199" ht="30">
      <c r="A199" s="35" t="s">
        <v>177</v>
      </c>
      <c r="B199" s="42"/>
      <c r="C199" s="43"/>
      <c r="D199" s="43"/>
      <c r="E199" s="37" t="s">
        <v>484</v>
      </c>
      <c r="F199" s="43"/>
      <c r="G199" s="43"/>
      <c r="H199" s="43"/>
      <c r="I199" s="43"/>
      <c r="J199" s="44"/>
    </row>
    <row r="200" ht="60">
      <c r="A200" s="35" t="s">
        <v>179</v>
      </c>
      <c r="B200" s="42"/>
      <c r="C200" s="43"/>
      <c r="D200" s="43"/>
      <c r="E200" s="45" t="s">
        <v>2618</v>
      </c>
      <c r="F200" s="43"/>
      <c r="G200" s="43"/>
      <c r="H200" s="43"/>
      <c r="I200" s="43"/>
      <c r="J200" s="44"/>
    </row>
    <row r="201" ht="120">
      <c r="A201" s="35" t="s">
        <v>181</v>
      </c>
      <c r="B201" s="42"/>
      <c r="C201" s="43"/>
      <c r="D201" s="43"/>
      <c r="E201" s="37" t="s">
        <v>481</v>
      </c>
      <c r="F201" s="43"/>
      <c r="G201" s="43"/>
      <c r="H201" s="43"/>
      <c r="I201" s="43"/>
      <c r="J201" s="44"/>
    </row>
    <row r="202">
      <c r="A202" s="35" t="s">
        <v>171</v>
      </c>
      <c r="B202" s="35">
        <v>48</v>
      </c>
      <c r="C202" s="36" t="s">
        <v>2147</v>
      </c>
      <c r="D202" s="35" t="s">
        <v>173</v>
      </c>
      <c r="E202" s="37" t="s">
        <v>2148</v>
      </c>
      <c r="F202" s="38" t="s">
        <v>303</v>
      </c>
      <c r="G202" s="39">
        <v>225.22900000000001</v>
      </c>
      <c r="H202" s="40">
        <v>0</v>
      </c>
      <c r="I202" s="40">
        <f>ROUND(G202*H202,P4)</f>
        <v>0</v>
      </c>
      <c r="J202" s="38" t="s">
        <v>176</v>
      </c>
      <c r="O202" s="41">
        <f>I202*0.21</f>
        <v>0</v>
      </c>
      <c r="P202">
        <v>3</v>
      </c>
    </row>
    <row r="203" ht="30">
      <c r="A203" s="35" t="s">
        <v>177</v>
      </c>
      <c r="B203" s="42"/>
      <c r="C203" s="43"/>
      <c r="D203" s="43"/>
      <c r="E203" s="37" t="s">
        <v>488</v>
      </c>
      <c r="F203" s="43"/>
      <c r="G203" s="43"/>
      <c r="H203" s="43"/>
      <c r="I203" s="43"/>
      <c r="J203" s="44"/>
    </row>
    <row r="204">
      <c r="A204" s="35" t="s">
        <v>179</v>
      </c>
      <c r="B204" s="42"/>
      <c r="C204" s="43"/>
      <c r="D204" s="43"/>
      <c r="E204" s="45" t="s">
        <v>2619</v>
      </c>
      <c r="F204" s="43"/>
      <c r="G204" s="43"/>
      <c r="H204" s="43"/>
      <c r="I204" s="43"/>
      <c r="J204" s="44"/>
    </row>
    <row r="205" ht="195">
      <c r="A205" s="35" t="s">
        <v>181</v>
      </c>
      <c r="B205" s="42"/>
      <c r="C205" s="43"/>
      <c r="D205" s="43"/>
      <c r="E205" s="37" t="s">
        <v>490</v>
      </c>
      <c r="F205" s="43"/>
      <c r="G205" s="43"/>
      <c r="H205" s="43"/>
      <c r="I205" s="43"/>
      <c r="J205" s="44"/>
    </row>
    <row r="206">
      <c r="A206" s="35" t="s">
        <v>171</v>
      </c>
      <c r="B206" s="35">
        <v>49</v>
      </c>
      <c r="C206" s="36" t="s">
        <v>495</v>
      </c>
      <c r="D206" s="35" t="s">
        <v>173</v>
      </c>
      <c r="E206" s="37" t="s">
        <v>496</v>
      </c>
      <c r="F206" s="38" t="s">
        <v>303</v>
      </c>
      <c r="G206" s="39">
        <v>225.22900000000001</v>
      </c>
      <c r="H206" s="40">
        <v>0</v>
      </c>
      <c r="I206" s="40">
        <f>ROUND(G206*H206,P4)</f>
        <v>0</v>
      </c>
      <c r="J206" s="38" t="s">
        <v>176</v>
      </c>
      <c r="O206" s="41">
        <f>I206*0.21</f>
        <v>0</v>
      </c>
      <c r="P206">
        <v>3</v>
      </c>
    </row>
    <row r="207" ht="30">
      <c r="A207" s="35" t="s">
        <v>177</v>
      </c>
      <c r="B207" s="42"/>
      <c r="C207" s="43"/>
      <c r="D207" s="43"/>
      <c r="E207" s="37" t="s">
        <v>497</v>
      </c>
      <c r="F207" s="43"/>
      <c r="G207" s="43"/>
      <c r="H207" s="43"/>
      <c r="I207" s="43"/>
      <c r="J207" s="44"/>
    </row>
    <row r="208">
      <c r="A208" s="35" t="s">
        <v>179</v>
      </c>
      <c r="B208" s="42"/>
      <c r="C208" s="43"/>
      <c r="D208" s="43"/>
      <c r="E208" s="45" t="s">
        <v>2620</v>
      </c>
      <c r="F208" s="43"/>
      <c r="G208" s="43"/>
      <c r="H208" s="43"/>
      <c r="I208" s="43"/>
      <c r="J208" s="44"/>
    </row>
    <row r="209" ht="195">
      <c r="A209" s="35" t="s">
        <v>181</v>
      </c>
      <c r="B209" s="42"/>
      <c r="C209" s="43"/>
      <c r="D209" s="43"/>
      <c r="E209" s="37" t="s">
        <v>490</v>
      </c>
      <c r="F209" s="43"/>
      <c r="G209" s="43"/>
      <c r="H209" s="43"/>
      <c r="I209" s="43"/>
      <c r="J209" s="44"/>
    </row>
    <row r="210">
      <c r="A210" s="35" t="s">
        <v>171</v>
      </c>
      <c r="B210" s="35">
        <v>50</v>
      </c>
      <c r="C210" s="36" t="s">
        <v>2151</v>
      </c>
      <c r="D210" s="35" t="s">
        <v>173</v>
      </c>
      <c r="E210" s="37" t="s">
        <v>2152</v>
      </c>
      <c r="F210" s="38" t="s">
        <v>303</v>
      </c>
      <c r="G210" s="39">
        <v>263.47899999999998</v>
      </c>
      <c r="H210" s="40">
        <v>0</v>
      </c>
      <c r="I210" s="40">
        <f>ROUND(G210*H210,P4)</f>
        <v>0</v>
      </c>
      <c r="J210" s="38" t="s">
        <v>176</v>
      </c>
      <c r="O210" s="41">
        <f>I210*0.21</f>
        <v>0</v>
      </c>
      <c r="P210">
        <v>3</v>
      </c>
    </row>
    <row r="211">
      <c r="A211" s="35" t="s">
        <v>177</v>
      </c>
      <c r="B211" s="42"/>
      <c r="C211" s="43"/>
      <c r="D211" s="43"/>
      <c r="E211" s="37" t="s">
        <v>2153</v>
      </c>
      <c r="F211" s="43"/>
      <c r="G211" s="43"/>
      <c r="H211" s="43"/>
      <c r="I211" s="43"/>
      <c r="J211" s="44"/>
    </row>
    <row r="212">
      <c r="A212" s="35" t="s">
        <v>179</v>
      </c>
      <c r="B212" s="42"/>
      <c r="C212" s="43"/>
      <c r="D212" s="43"/>
      <c r="E212" s="45" t="s">
        <v>2621</v>
      </c>
      <c r="F212" s="43"/>
      <c r="G212" s="43"/>
      <c r="H212" s="43"/>
      <c r="I212" s="43"/>
      <c r="J212" s="44"/>
    </row>
    <row r="213" ht="195">
      <c r="A213" s="35" t="s">
        <v>181</v>
      </c>
      <c r="B213" s="42"/>
      <c r="C213" s="43"/>
      <c r="D213" s="43"/>
      <c r="E213" s="37" t="s">
        <v>490</v>
      </c>
      <c r="F213" s="43"/>
      <c r="G213" s="43"/>
      <c r="H213" s="43"/>
      <c r="I213" s="43"/>
      <c r="J213" s="44"/>
    </row>
    <row r="214">
      <c r="A214" s="35" t="s">
        <v>171</v>
      </c>
      <c r="B214" s="35">
        <v>51</v>
      </c>
      <c r="C214" s="36" t="s">
        <v>504</v>
      </c>
      <c r="D214" s="35" t="s">
        <v>173</v>
      </c>
      <c r="E214" s="37" t="s">
        <v>505</v>
      </c>
      <c r="F214" s="38" t="s">
        <v>303</v>
      </c>
      <c r="G214" s="39">
        <v>225.22900000000001</v>
      </c>
      <c r="H214" s="40">
        <v>0</v>
      </c>
      <c r="I214" s="40">
        <f>ROUND(G214*H214,P4)</f>
        <v>0</v>
      </c>
      <c r="J214" s="38" t="s">
        <v>271</v>
      </c>
      <c r="O214" s="41">
        <f>I214*0.21</f>
        <v>0</v>
      </c>
      <c r="P214">
        <v>3</v>
      </c>
    </row>
    <row r="215" ht="30">
      <c r="A215" s="35" t="s">
        <v>177</v>
      </c>
      <c r="B215" s="42"/>
      <c r="C215" s="43"/>
      <c r="D215" s="43"/>
      <c r="E215" s="37" t="s">
        <v>506</v>
      </c>
      <c r="F215" s="43"/>
      <c r="G215" s="43"/>
      <c r="H215" s="43"/>
      <c r="I215" s="43"/>
      <c r="J215" s="44"/>
    </row>
    <row r="216">
      <c r="A216" s="35" t="s">
        <v>179</v>
      </c>
      <c r="B216" s="42"/>
      <c r="C216" s="43"/>
      <c r="D216" s="43"/>
      <c r="E216" s="45" t="s">
        <v>2622</v>
      </c>
      <c r="F216" s="43"/>
      <c r="G216" s="43"/>
      <c r="H216" s="43"/>
      <c r="I216" s="43"/>
      <c r="J216" s="44"/>
    </row>
    <row r="217" ht="75">
      <c r="A217" s="35" t="s">
        <v>181</v>
      </c>
      <c r="B217" s="42"/>
      <c r="C217" s="43"/>
      <c r="D217" s="43"/>
      <c r="E217" s="37" t="s">
        <v>507</v>
      </c>
      <c r="F217" s="43"/>
      <c r="G217" s="43"/>
      <c r="H217" s="43"/>
      <c r="I217" s="43"/>
      <c r="J217" s="44"/>
    </row>
    <row r="218">
      <c r="A218" s="29" t="s">
        <v>168</v>
      </c>
      <c r="B218" s="30"/>
      <c r="C218" s="31" t="s">
        <v>1951</v>
      </c>
      <c r="D218" s="32"/>
      <c r="E218" s="29" t="s">
        <v>1952</v>
      </c>
      <c r="F218" s="32"/>
      <c r="G218" s="32"/>
      <c r="H218" s="32"/>
      <c r="I218" s="33">
        <f>SUMIFS(I219:I222,A219:A222,"P")</f>
        <v>0</v>
      </c>
      <c r="J218" s="34"/>
    </row>
    <row r="219">
      <c r="A219" s="35" t="s">
        <v>171</v>
      </c>
      <c r="B219" s="35">
        <v>52</v>
      </c>
      <c r="C219" s="36" t="s">
        <v>1953</v>
      </c>
      <c r="D219" s="35" t="s">
        <v>173</v>
      </c>
      <c r="E219" s="37" t="s">
        <v>1954</v>
      </c>
      <c r="F219" s="38" t="s">
        <v>303</v>
      </c>
      <c r="G219" s="39">
        <v>35</v>
      </c>
      <c r="H219" s="40">
        <v>0</v>
      </c>
      <c r="I219" s="40">
        <f>ROUND(G219*H219,P4)</f>
        <v>0</v>
      </c>
      <c r="J219" s="38" t="s">
        <v>176</v>
      </c>
      <c r="O219" s="41">
        <f>I219*0.21</f>
        <v>0</v>
      </c>
      <c r="P219">
        <v>3</v>
      </c>
    </row>
    <row r="220">
      <c r="A220" s="35" t="s">
        <v>177</v>
      </c>
      <c r="B220" s="42"/>
      <c r="C220" s="43"/>
      <c r="D220" s="43"/>
      <c r="E220" s="37" t="s">
        <v>2156</v>
      </c>
      <c r="F220" s="43"/>
      <c r="G220" s="43"/>
      <c r="H220" s="43"/>
      <c r="I220" s="43"/>
      <c r="J220" s="44"/>
    </row>
    <row r="221">
      <c r="A221" s="35" t="s">
        <v>179</v>
      </c>
      <c r="B221" s="42"/>
      <c r="C221" s="43"/>
      <c r="D221" s="43"/>
      <c r="E221" s="45" t="s">
        <v>2623</v>
      </c>
      <c r="F221" s="43"/>
      <c r="G221" s="43"/>
      <c r="H221" s="43"/>
      <c r="I221" s="43"/>
      <c r="J221" s="44"/>
    </row>
    <row r="222" ht="60">
      <c r="A222" s="35" t="s">
        <v>181</v>
      </c>
      <c r="B222" s="42"/>
      <c r="C222" s="43"/>
      <c r="D222" s="43"/>
      <c r="E222" s="37" t="s">
        <v>1957</v>
      </c>
      <c r="F222" s="43"/>
      <c r="G222" s="43"/>
      <c r="H222" s="43"/>
      <c r="I222" s="43"/>
      <c r="J222" s="44"/>
    </row>
    <row r="223">
      <c r="A223" s="29" t="s">
        <v>168</v>
      </c>
      <c r="B223" s="30"/>
      <c r="C223" s="31" t="s">
        <v>299</v>
      </c>
      <c r="D223" s="32"/>
      <c r="E223" s="29" t="s">
        <v>300</v>
      </c>
      <c r="F223" s="32"/>
      <c r="G223" s="32"/>
      <c r="H223" s="32"/>
      <c r="I223" s="33">
        <f>SUMIFS(I224:I251,A224:A251,"P")</f>
        <v>0</v>
      </c>
      <c r="J223" s="34"/>
    </row>
    <row r="224" ht="30">
      <c r="A224" s="35" t="s">
        <v>171</v>
      </c>
      <c r="B224" s="35">
        <v>53</v>
      </c>
      <c r="C224" s="36" t="s">
        <v>1963</v>
      </c>
      <c r="D224" s="35" t="s">
        <v>173</v>
      </c>
      <c r="E224" s="37" t="s">
        <v>1964</v>
      </c>
      <c r="F224" s="38" t="s">
        <v>303</v>
      </c>
      <c r="G224" s="39">
        <v>145.643</v>
      </c>
      <c r="H224" s="40">
        <v>0</v>
      </c>
      <c r="I224" s="40">
        <f>ROUND(G224*H224,P4)</f>
        <v>0</v>
      </c>
      <c r="J224" s="38" t="s">
        <v>176</v>
      </c>
      <c r="O224" s="41">
        <f>I224*0.21</f>
        <v>0</v>
      </c>
      <c r="P224">
        <v>3</v>
      </c>
    </row>
    <row r="225">
      <c r="A225" s="35" t="s">
        <v>177</v>
      </c>
      <c r="B225" s="42"/>
      <c r="C225" s="43"/>
      <c r="D225" s="43"/>
      <c r="E225" s="37" t="s">
        <v>2158</v>
      </c>
      <c r="F225" s="43"/>
      <c r="G225" s="43"/>
      <c r="H225" s="43"/>
      <c r="I225" s="43"/>
      <c r="J225" s="44"/>
    </row>
    <row r="226" ht="45">
      <c r="A226" s="35" t="s">
        <v>179</v>
      </c>
      <c r="B226" s="42"/>
      <c r="C226" s="43"/>
      <c r="D226" s="43"/>
      <c r="E226" s="45" t="s">
        <v>2624</v>
      </c>
      <c r="F226" s="43"/>
      <c r="G226" s="43"/>
      <c r="H226" s="43"/>
      <c r="I226" s="43"/>
      <c r="J226" s="44"/>
    </row>
    <row r="227" ht="285">
      <c r="A227" s="35" t="s">
        <v>181</v>
      </c>
      <c r="B227" s="42"/>
      <c r="C227" s="43"/>
      <c r="D227" s="43"/>
      <c r="E227" s="37" t="s">
        <v>306</v>
      </c>
      <c r="F227" s="43"/>
      <c r="G227" s="43"/>
      <c r="H227" s="43"/>
      <c r="I227" s="43"/>
      <c r="J227" s="44"/>
    </row>
    <row r="228">
      <c r="A228" s="35" t="s">
        <v>171</v>
      </c>
      <c r="B228" s="35">
        <v>54</v>
      </c>
      <c r="C228" s="36" t="s">
        <v>1967</v>
      </c>
      <c r="D228" s="35" t="s">
        <v>173</v>
      </c>
      <c r="E228" s="37" t="s">
        <v>1968</v>
      </c>
      <c r="F228" s="38" t="s">
        <v>303</v>
      </c>
      <c r="G228" s="39">
        <v>234.59999999999999</v>
      </c>
      <c r="H228" s="40">
        <v>0</v>
      </c>
      <c r="I228" s="40">
        <f>ROUND(G228*H228,P4)</f>
        <v>0</v>
      </c>
      <c r="J228" s="38" t="s">
        <v>176</v>
      </c>
      <c r="O228" s="41">
        <f>I228*0.21</f>
        <v>0</v>
      </c>
      <c r="P228">
        <v>3</v>
      </c>
    </row>
    <row r="229" ht="30">
      <c r="A229" s="35" t="s">
        <v>177</v>
      </c>
      <c r="B229" s="42"/>
      <c r="C229" s="43"/>
      <c r="D229" s="43"/>
      <c r="E229" s="37" t="s">
        <v>2625</v>
      </c>
      <c r="F229" s="43"/>
      <c r="G229" s="43"/>
      <c r="H229" s="43"/>
      <c r="I229" s="43"/>
      <c r="J229" s="44"/>
    </row>
    <row r="230">
      <c r="A230" s="35" t="s">
        <v>179</v>
      </c>
      <c r="B230" s="42"/>
      <c r="C230" s="43"/>
      <c r="D230" s="43"/>
      <c r="E230" s="45" t="s">
        <v>2626</v>
      </c>
      <c r="F230" s="43"/>
      <c r="G230" s="43"/>
      <c r="H230" s="43"/>
      <c r="I230" s="43"/>
      <c r="J230" s="44"/>
    </row>
    <row r="231" ht="285">
      <c r="A231" s="35" t="s">
        <v>181</v>
      </c>
      <c r="B231" s="42"/>
      <c r="C231" s="43"/>
      <c r="D231" s="43"/>
      <c r="E231" s="37" t="s">
        <v>306</v>
      </c>
      <c r="F231" s="43"/>
      <c r="G231" s="43"/>
      <c r="H231" s="43"/>
      <c r="I231" s="43"/>
      <c r="J231" s="44"/>
    </row>
    <row r="232" ht="30">
      <c r="A232" s="35" t="s">
        <v>171</v>
      </c>
      <c r="B232" s="35">
        <v>55</v>
      </c>
      <c r="C232" s="36" t="s">
        <v>2162</v>
      </c>
      <c r="D232" s="35" t="s">
        <v>173</v>
      </c>
      <c r="E232" s="37" t="s">
        <v>2163</v>
      </c>
      <c r="F232" s="38" t="s">
        <v>303</v>
      </c>
      <c r="G232" s="39">
        <v>270.39400000000001</v>
      </c>
      <c r="H232" s="40">
        <v>0</v>
      </c>
      <c r="I232" s="40">
        <f>ROUND(G232*H232,P4)</f>
        <v>0</v>
      </c>
      <c r="J232" s="38" t="s">
        <v>176</v>
      </c>
      <c r="O232" s="41">
        <f>I232*0.21</f>
        <v>0</v>
      </c>
      <c r="P232">
        <v>3</v>
      </c>
    </row>
    <row r="233" ht="30">
      <c r="A233" s="35" t="s">
        <v>177</v>
      </c>
      <c r="B233" s="42"/>
      <c r="C233" s="43"/>
      <c r="D233" s="43"/>
      <c r="E233" s="37" t="s">
        <v>2164</v>
      </c>
      <c r="F233" s="43"/>
      <c r="G233" s="43"/>
      <c r="H233" s="43"/>
      <c r="I233" s="43"/>
      <c r="J233" s="44"/>
    </row>
    <row r="234">
      <c r="A234" s="35" t="s">
        <v>179</v>
      </c>
      <c r="B234" s="42"/>
      <c r="C234" s="43"/>
      <c r="D234" s="43"/>
      <c r="E234" s="45" t="s">
        <v>2627</v>
      </c>
      <c r="F234" s="43"/>
      <c r="G234" s="43"/>
      <c r="H234" s="43"/>
      <c r="I234" s="43"/>
      <c r="J234" s="44"/>
    </row>
    <row r="235" ht="300">
      <c r="A235" s="35" t="s">
        <v>181</v>
      </c>
      <c r="B235" s="42"/>
      <c r="C235" s="43"/>
      <c r="D235" s="43"/>
      <c r="E235" s="37" t="s">
        <v>1975</v>
      </c>
      <c r="F235" s="43"/>
      <c r="G235" s="43"/>
      <c r="H235" s="43"/>
      <c r="I235" s="43"/>
      <c r="J235" s="44"/>
    </row>
    <row r="236">
      <c r="A236" s="35" t="s">
        <v>171</v>
      </c>
      <c r="B236" s="35">
        <v>56</v>
      </c>
      <c r="C236" s="36" t="s">
        <v>2166</v>
      </c>
      <c r="D236" s="35" t="s">
        <v>173</v>
      </c>
      <c r="E236" s="37" t="s">
        <v>2167</v>
      </c>
      <c r="F236" s="38" t="s">
        <v>303</v>
      </c>
      <c r="G236" s="39">
        <v>23.670999999999999</v>
      </c>
      <c r="H236" s="40">
        <v>0</v>
      </c>
      <c r="I236" s="40">
        <f>ROUND(G236*H236,P4)</f>
        <v>0</v>
      </c>
      <c r="J236" s="38" t="s">
        <v>176</v>
      </c>
      <c r="O236" s="41">
        <f>I236*0.21</f>
        <v>0</v>
      </c>
      <c r="P236">
        <v>3</v>
      </c>
    </row>
    <row r="237">
      <c r="A237" s="35" t="s">
        <v>177</v>
      </c>
      <c r="B237" s="42"/>
      <c r="C237" s="43"/>
      <c r="D237" s="43"/>
      <c r="E237" s="37" t="s">
        <v>2168</v>
      </c>
      <c r="F237" s="43"/>
      <c r="G237" s="43"/>
      <c r="H237" s="43"/>
      <c r="I237" s="43"/>
      <c r="J237" s="44"/>
    </row>
    <row r="238">
      <c r="A238" s="35" t="s">
        <v>179</v>
      </c>
      <c r="B238" s="42"/>
      <c r="C238" s="43"/>
      <c r="D238" s="43"/>
      <c r="E238" s="45" t="s">
        <v>2628</v>
      </c>
      <c r="F238" s="43"/>
      <c r="G238" s="43"/>
      <c r="H238" s="43"/>
      <c r="I238" s="43"/>
      <c r="J238" s="44"/>
    </row>
    <row r="239" ht="75">
      <c r="A239" s="35" t="s">
        <v>181</v>
      </c>
      <c r="B239" s="42"/>
      <c r="C239" s="43"/>
      <c r="D239" s="43"/>
      <c r="E239" s="37" t="s">
        <v>310</v>
      </c>
      <c r="F239" s="43"/>
      <c r="G239" s="43"/>
      <c r="H239" s="43"/>
      <c r="I239" s="43"/>
      <c r="J239" s="44"/>
    </row>
    <row r="240">
      <c r="A240" s="35" t="s">
        <v>171</v>
      </c>
      <c r="B240" s="35">
        <v>57</v>
      </c>
      <c r="C240" s="36" t="s">
        <v>307</v>
      </c>
      <c r="D240" s="35" t="s">
        <v>173</v>
      </c>
      <c r="E240" s="37" t="s">
        <v>308</v>
      </c>
      <c r="F240" s="38" t="s">
        <v>303</v>
      </c>
      <c r="G240" s="39">
        <v>331.03500000000003</v>
      </c>
      <c r="H240" s="40">
        <v>0</v>
      </c>
      <c r="I240" s="40">
        <f>ROUND(G240*H240,P4)</f>
        <v>0</v>
      </c>
      <c r="J240" s="38" t="s">
        <v>176</v>
      </c>
      <c r="O240" s="41">
        <f>I240*0.21</f>
        <v>0</v>
      </c>
      <c r="P240">
        <v>3</v>
      </c>
    </row>
    <row r="241" ht="30">
      <c r="A241" s="35" t="s">
        <v>177</v>
      </c>
      <c r="B241" s="42"/>
      <c r="C241" s="43"/>
      <c r="D241" s="43"/>
      <c r="E241" s="37" t="s">
        <v>2170</v>
      </c>
      <c r="F241" s="43"/>
      <c r="G241" s="43"/>
      <c r="H241" s="43"/>
      <c r="I241" s="43"/>
      <c r="J241" s="44"/>
    </row>
    <row r="242" ht="75">
      <c r="A242" s="35" t="s">
        <v>179</v>
      </c>
      <c r="B242" s="42"/>
      <c r="C242" s="43"/>
      <c r="D242" s="43"/>
      <c r="E242" s="45" t="s">
        <v>2629</v>
      </c>
      <c r="F242" s="43"/>
      <c r="G242" s="43"/>
      <c r="H242" s="43"/>
      <c r="I242" s="43"/>
      <c r="J242" s="44"/>
    </row>
    <row r="243" ht="75">
      <c r="A243" s="35" t="s">
        <v>181</v>
      </c>
      <c r="B243" s="42"/>
      <c r="C243" s="43"/>
      <c r="D243" s="43"/>
      <c r="E243" s="37" t="s">
        <v>310</v>
      </c>
      <c r="F243" s="43"/>
      <c r="G243" s="43"/>
      <c r="H243" s="43"/>
      <c r="I243" s="43"/>
      <c r="J243" s="44"/>
    </row>
    <row r="244">
      <c r="A244" s="35" t="s">
        <v>171</v>
      </c>
      <c r="B244" s="35">
        <v>58</v>
      </c>
      <c r="C244" s="36" t="s">
        <v>1978</v>
      </c>
      <c r="D244" s="35"/>
      <c r="E244" s="37" t="s">
        <v>1979</v>
      </c>
      <c r="F244" s="38" t="s">
        <v>303</v>
      </c>
      <c r="G244" s="39">
        <v>18.516999999999999</v>
      </c>
      <c r="H244" s="40">
        <v>0</v>
      </c>
      <c r="I244" s="40">
        <f>ROUND(G244*H244,P4)</f>
        <v>0</v>
      </c>
      <c r="J244" s="38" t="s">
        <v>176</v>
      </c>
      <c r="O244" s="41">
        <f>I244*0.21</f>
        <v>0</v>
      </c>
      <c r="P244">
        <v>3</v>
      </c>
    </row>
    <row r="245">
      <c r="A245" s="35" t="s">
        <v>177</v>
      </c>
      <c r="B245" s="42"/>
      <c r="C245" s="43"/>
      <c r="D245" s="43"/>
      <c r="E245" s="37" t="s">
        <v>2172</v>
      </c>
      <c r="F245" s="43"/>
      <c r="G245" s="43"/>
      <c r="H245" s="43"/>
      <c r="I245" s="43"/>
      <c r="J245" s="44"/>
    </row>
    <row r="246">
      <c r="A246" s="35" t="s">
        <v>179</v>
      </c>
      <c r="B246" s="42"/>
      <c r="C246" s="43"/>
      <c r="D246" s="43"/>
      <c r="E246" s="45" t="s">
        <v>2630</v>
      </c>
      <c r="F246" s="43"/>
      <c r="G246" s="43"/>
      <c r="H246" s="43"/>
      <c r="I246" s="43"/>
      <c r="J246" s="44"/>
    </row>
    <row r="247" ht="120">
      <c r="A247" s="35" t="s">
        <v>181</v>
      </c>
      <c r="B247" s="42"/>
      <c r="C247" s="43"/>
      <c r="D247" s="43"/>
      <c r="E247" s="37" t="s">
        <v>1982</v>
      </c>
      <c r="F247" s="43"/>
      <c r="G247" s="43"/>
      <c r="H247" s="43"/>
      <c r="I247" s="43"/>
      <c r="J247" s="44"/>
    </row>
    <row r="248">
      <c r="A248" s="35" t="s">
        <v>171</v>
      </c>
      <c r="B248" s="35">
        <v>59</v>
      </c>
      <c r="C248" s="36" t="s">
        <v>1983</v>
      </c>
      <c r="D248" s="35" t="s">
        <v>173</v>
      </c>
      <c r="E248" s="37" t="s">
        <v>1984</v>
      </c>
      <c r="F248" s="38" t="s">
        <v>303</v>
      </c>
      <c r="G248" s="39">
        <v>15</v>
      </c>
      <c r="H248" s="40">
        <v>0</v>
      </c>
      <c r="I248" s="40">
        <f>ROUND(G248*H248,P4)</f>
        <v>0</v>
      </c>
      <c r="J248" s="38" t="s">
        <v>176</v>
      </c>
      <c r="O248" s="41">
        <f>I248*0.21</f>
        <v>0</v>
      </c>
      <c r="P248">
        <v>3</v>
      </c>
    </row>
    <row r="249">
      <c r="A249" s="35" t="s">
        <v>177</v>
      </c>
      <c r="B249" s="42"/>
      <c r="C249" s="43"/>
      <c r="D249" s="43"/>
      <c r="E249" s="37" t="s">
        <v>2174</v>
      </c>
      <c r="F249" s="43"/>
      <c r="G249" s="43"/>
      <c r="H249" s="43"/>
      <c r="I249" s="43"/>
      <c r="J249" s="44"/>
    </row>
    <row r="250">
      <c r="A250" s="35" t="s">
        <v>179</v>
      </c>
      <c r="B250" s="42"/>
      <c r="C250" s="43"/>
      <c r="D250" s="43"/>
      <c r="E250" s="45" t="s">
        <v>2631</v>
      </c>
      <c r="F250" s="43"/>
      <c r="G250" s="43"/>
      <c r="H250" s="43"/>
      <c r="I250" s="43"/>
      <c r="J250" s="44"/>
    </row>
    <row r="251" ht="120">
      <c r="A251" s="35" t="s">
        <v>181</v>
      </c>
      <c r="B251" s="42"/>
      <c r="C251" s="43"/>
      <c r="D251" s="43"/>
      <c r="E251" s="37" t="s">
        <v>1982</v>
      </c>
      <c r="F251" s="43"/>
      <c r="G251" s="43"/>
      <c r="H251" s="43"/>
      <c r="I251" s="43"/>
      <c r="J251" s="44"/>
    </row>
    <row r="252">
      <c r="A252" s="29" t="s">
        <v>168</v>
      </c>
      <c r="B252" s="30"/>
      <c r="C252" s="31" t="s">
        <v>311</v>
      </c>
      <c r="D252" s="32"/>
      <c r="E252" s="29" t="s">
        <v>312</v>
      </c>
      <c r="F252" s="32"/>
      <c r="G252" s="32"/>
      <c r="H252" s="32"/>
      <c r="I252" s="33">
        <f>SUMIFS(I253:I264,A253:A264,"P")</f>
        <v>0</v>
      </c>
      <c r="J252" s="34"/>
    </row>
    <row r="253">
      <c r="A253" s="35" t="s">
        <v>171</v>
      </c>
      <c r="B253" s="35">
        <v>60</v>
      </c>
      <c r="C253" s="36" t="s">
        <v>2181</v>
      </c>
      <c r="D253" s="35" t="s">
        <v>173</v>
      </c>
      <c r="E253" s="37" t="s">
        <v>2182</v>
      </c>
      <c r="F253" s="38" t="s">
        <v>322</v>
      </c>
      <c r="G253" s="39">
        <v>2.2000000000000002</v>
      </c>
      <c r="H253" s="40">
        <v>0</v>
      </c>
      <c r="I253" s="40">
        <f>ROUND(G253*H253,P4)</f>
        <v>0</v>
      </c>
      <c r="J253" s="38" t="s">
        <v>176</v>
      </c>
      <c r="O253" s="41">
        <f>I253*0.21</f>
        <v>0</v>
      </c>
      <c r="P253">
        <v>3</v>
      </c>
    </row>
    <row r="254" ht="30">
      <c r="A254" s="35" t="s">
        <v>177</v>
      </c>
      <c r="B254" s="42"/>
      <c r="C254" s="43"/>
      <c r="D254" s="43"/>
      <c r="E254" s="37" t="s">
        <v>2632</v>
      </c>
      <c r="F254" s="43"/>
      <c r="G254" s="43"/>
      <c r="H254" s="43"/>
      <c r="I254" s="43"/>
      <c r="J254" s="44"/>
    </row>
    <row r="255">
      <c r="A255" s="35" t="s">
        <v>179</v>
      </c>
      <c r="B255" s="42"/>
      <c r="C255" s="43"/>
      <c r="D255" s="43"/>
      <c r="E255" s="45" t="s">
        <v>2184</v>
      </c>
      <c r="F255" s="43"/>
      <c r="G255" s="43"/>
      <c r="H255" s="43"/>
      <c r="I255" s="43"/>
      <c r="J255" s="44"/>
    </row>
    <row r="256" ht="330">
      <c r="A256" s="35" t="s">
        <v>181</v>
      </c>
      <c r="B256" s="42"/>
      <c r="C256" s="43"/>
      <c r="D256" s="43"/>
      <c r="E256" s="37" t="s">
        <v>1991</v>
      </c>
      <c r="F256" s="43"/>
      <c r="G256" s="43"/>
      <c r="H256" s="43"/>
      <c r="I256" s="43"/>
      <c r="J256" s="44"/>
    </row>
    <row r="257">
      <c r="A257" s="35" t="s">
        <v>171</v>
      </c>
      <c r="B257" s="35">
        <v>61</v>
      </c>
      <c r="C257" s="36" t="s">
        <v>1987</v>
      </c>
      <c r="D257" s="35" t="s">
        <v>173</v>
      </c>
      <c r="E257" s="37" t="s">
        <v>1988</v>
      </c>
      <c r="F257" s="38" t="s">
        <v>322</v>
      </c>
      <c r="G257" s="39">
        <v>27.120000000000001</v>
      </c>
      <c r="H257" s="40">
        <v>0</v>
      </c>
      <c r="I257" s="40">
        <f>ROUND(G257*H257,P4)</f>
        <v>0</v>
      </c>
      <c r="J257" s="38" t="s">
        <v>176</v>
      </c>
      <c r="O257" s="41">
        <f>I257*0.21</f>
        <v>0</v>
      </c>
      <c r="P257">
        <v>3</v>
      </c>
    </row>
    <row r="258" ht="45">
      <c r="A258" s="35" t="s">
        <v>177</v>
      </c>
      <c r="B258" s="42"/>
      <c r="C258" s="43"/>
      <c r="D258" s="43"/>
      <c r="E258" s="37" t="s">
        <v>2633</v>
      </c>
      <c r="F258" s="43"/>
      <c r="G258" s="43"/>
      <c r="H258" s="43"/>
      <c r="I258" s="43"/>
      <c r="J258" s="44"/>
    </row>
    <row r="259">
      <c r="A259" s="35" t="s">
        <v>179</v>
      </c>
      <c r="B259" s="42"/>
      <c r="C259" s="43"/>
      <c r="D259" s="43"/>
      <c r="E259" s="45" t="s">
        <v>2634</v>
      </c>
      <c r="F259" s="43"/>
      <c r="G259" s="43"/>
      <c r="H259" s="43"/>
      <c r="I259" s="43"/>
      <c r="J259" s="44"/>
    </row>
    <row r="260" ht="330">
      <c r="A260" s="35" t="s">
        <v>181</v>
      </c>
      <c r="B260" s="42"/>
      <c r="C260" s="43"/>
      <c r="D260" s="43"/>
      <c r="E260" s="37" t="s">
        <v>1991</v>
      </c>
      <c r="F260" s="43"/>
      <c r="G260" s="43"/>
      <c r="H260" s="43"/>
      <c r="I260" s="43"/>
      <c r="J260" s="44"/>
    </row>
    <row r="261">
      <c r="A261" s="35" t="s">
        <v>171</v>
      </c>
      <c r="B261" s="35">
        <v>62</v>
      </c>
      <c r="C261" s="36" t="s">
        <v>2187</v>
      </c>
      <c r="D261" s="35" t="s">
        <v>173</v>
      </c>
      <c r="E261" s="37" t="s">
        <v>2188</v>
      </c>
      <c r="F261" s="38" t="s">
        <v>322</v>
      </c>
      <c r="G261" s="39">
        <v>1.8</v>
      </c>
      <c r="H261" s="40">
        <v>0</v>
      </c>
      <c r="I261" s="40">
        <f>ROUND(G261*H261,P4)</f>
        <v>0</v>
      </c>
      <c r="J261" s="38" t="s">
        <v>176</v>
      </c>
      <c r="O261" s="41">
        <f>I261*0.21</f>
        <v>0</v>
      </c>
      <c r="P261">
        <v>3</v>
      </c>
    </row>
    <row r="262">
      <c r="A262" s="35" t="s">
        <v>177</v>
      </c>
      <c r="B262" s="42"/>
      <c r="C262" s="43"/>
      <c r="D262" s="43"/>
      <c r="E262" s="37" t="s">
        <v>2189</v>
      </c>
      <c r="F262" s="43"/>
      <c r="G262" s="43"/>
      <c r="H262" s="43"/>
      <c r="I262" s="43"/>
      <c r="J262" s="44"/>
    </row>
    <row r="263">
      <c r="A263" s="35" t="s">
        <v>179</v>
      </c>
      <c r="B263" s="42"/>
      <c r="C263" s="43"/>
      <c r="D263" s="43"/>
      <c r="E263" s="45" t="s">
        <v>2190</v>
      </c>
      <c r="F263" s="43"/>
      <c r="G263" s="43"/>
      <c r="H263" s="43"/>
      <c r="I263" s="43"/>
      <c r="J263" s="44"/>
    </row>
    <row r="264" ht="330">
      <c r="A264" s="35" t="s">
        <v>181</v>
      </c>
      <c r="B264" s="42"/>
      <c r="C264" s="43"/>
      <c r="D264" s="43"/>
      <c r="E264" s="37" t="s">
        <v>1991</v>
      </c>
      <c r="F264" s="43"/>
      <c r="G264" s="43"/>
      <c r="H264" s="43"/>
      <c r="I264" s="43"/>
      <c r="J264" s="44"/>
    </row>
    <row r="265">
      <c r="A265" s="29" t="s">
        <v>168</v>
      </c>
      <c r="B265" s="30"/>
      <c r="C265" s="31" t="s">
        <v>318</v>
      </c>
      <c r="D265" s="32"/>
      <c r="E265" s="29" t="s">
        <v>319</v>
      </c>
      <c r="F265" s="32"/>
      <c r="G265" s="32"/>
      <c r="H265" s="32"/>
      <c r="I265" s="33">
        <f>SUMIFS(I266:I313,A266:A313,"P")</f>
        <v>0</v>
      </c>
      <c r="J265" s="34"/>
    </row>
    <row r="266">
      <c r="A266" s="35" t="s">
        <v>171</v>
      </c>
      <c r="B266" s="35">
        <v>63</v>
      </c>
      <c r="C266" s="36" t="s">
        <v>2191</v>
      </c>
      <c r="D266" s="35" t="s">
        <v>173</v>
      </c>
      <c r="E266" s="37" t="s">
        <v>2192</v>
      </c>
      <c r="F266" s="38" t="s">
        <v>322</v>
      </c>
      <c r="G266" s="39">
        <v>50</v>
      </c>
      <c r="H266" s="40">
        <v>0</v>
      </c>
      <c r="I266" s="40">
        <f>ROUND(G266*H266,P4)</f>
        <v>0</v>
      </c>
      <c r="J266" s="38" t="s">
        <v>176</v>
      </c>
      <c r="O266" s="41">
        <f>I266*0.21</f>
        <v>0</v>
      </c>
      <c r="P266">
        <v>3</v>
      </c>
    </row>
    <row r="267" ht="45">
      <c r="A267" s="35" t="s">
        <v>177</v>
      </c>
      <c r="B267" s="42"/>
      <c r="C267" s="43"/>
      <c r="D267" s="43"/>
      <c r="E267" s="37" t="s">
        <v>2635</v>
      </c>
      <c r="F267" s="43"/>
      <c r="G267" s="43"/>
      <c r="H267" s="43"/>
      <c r="I267" s="43"/>
      <c r="J267" s="44"/>
    </row>
    <row r="268">
      <c r="A268" s="35" t="s">
        <v>179</v>
      </c>
      <c r="B268" s="42"/>
      <c r="C268" s="43"/>
      <c r="D268" s="43"/>
      <c r="E268" s="45" t="s">
        <v>2636</v>
      </c>
      <c r="F268" s="43"/>
      <c r="G268" s="43"/>
      <c r="H268" s="43"/>
      <c r="I268" s="43"/>
      <c r="J268" s="44"/>
    </row>
    <row r="269" ht="210">
      <c r="A269" s="35" t="s">
        <v>181</v>
      </c>
      <c r="B269" s="42"/>
      <c r="C269" s="43"/>
      <c r="D269" s="43"/>
      <c r="E269" s="37" t="s">
        <v>2195</v>
      </c>
      <c r="F269" s="43"/>
      <c r="G269" s="43"/>
      <c r="H269" s="43"/>
      <c r="I269" s="43"/>
      <c r="J269" s="44"/>
    </row>
    <row r="270">
      <c r="A270" s="35" t="s">
        <v>171</v>
      </c>
      <c r="B270" s="35">
        <v>64</v>
      </c>
      <c r="C270" s="36" t="s">
        <v>2002</v>
      </c>
      <c r="D270" s="35" t="s">
        <v>173</v>
      </c>
      <c r="E270" s="37" t="s">
        <v>2003</v>
      </c>
      <c r="F270" s="38" t="s">
        <v>229</v>
      </c>
      <c r="G270" s="39">
        <v>16</v>
      </c>
      <c r="H270" s="40">
        <v>0</v>
      </c>
      <c r="I270" s="40">
        <f>ROUND(G270*H270,P4)</f>
        <v>0</v>
      </c>
      <c r="J270" s="38" t="s">
        <v>176</v>
      </c>
      <c r="O270" s="41">
        <f>I270*0.21</f>
        <v>0</v>
      </c>
      <c r="P270">
        <v>3</v>
      </c>
    </row>
    <row r="271">
      <c r="A271" s="35" t="s">
        <v>177</v>
      </c>
      <c r="B271" s="42"/>
      <c r="C271" s="43"/>
      <c r="D271" s="43"/>
      <c r="E271" s="37" t="s">
        <v>2196</v>
      </c>
      <c r="F271" s="43"/>
      <c r="G271" s="43"/>
      <c r="H271" s="43"/>
      <c r="I271" s="43"/>
      <c r="J271" s="44"/>
    </row>
    <row r="272" ht="60">
      <c r="A272" s="35" t="s">
        <v>179</v>
      </c>
      <c r="B272" s="42"/>
      <c r="C272" s="43"/>
      <c r="D272" s="43"/>
      <c r="E272" s="45" t="s">
        <v>2541</v>
      </c>
      <c r="F272" s="43"/>
      <c r="G272" s="43"/>
      <c r="H272" s="43"/>
      <c r="I272" s="43"/>
      <c r="J272" s="44"/>
    </row>
    <row r="273" ht="75">
      <c r="A273" s="35" t="s">
        <v>181</v>
      </c>
      <c r="B273" s="42"/>
      <c r="C273" s="43"/>
      <c r="D273" s="43"/>
      <c r="E273" s="37" t="s">
        <v>2006</v>
      </c>
      <c r="F273" s="43"/>
      <c r="G273" s="43"/>
      <c r="H273" s="43"/>
      <c r="I273" s="43"/>
      <c r="J273" s="44"/>
    </row>
    <row r="274">
      <c r="A274" s="35" t="s">
        <v>171</v>
      </c>
      <c r="B274" s="35">
        <v>65</v>
      </c>
      <c r="C274" s="36" t="s">
        <v>2007</v>
      </c>
      <c r="D274" s="35" t="s">
        <v>173</v>
      </c>
      <c r="E274" s="37" t="s">
        <v>2008</v>
      </c>
      <c r="F274" s="38" t="s">
        <v>229</v>
      </c>
      <c r="G274" s="39">
        <v>2</v>
      </c>
      <c r="H274" s="40">
        <v>0</v>
      </c>
      <c r="I274" s="40">
        <f>ROUND(G274*H274,P4)</f>
        <v>0</v>
      </c>
      <c r="J274" s="38" t="s">
        <v>176</v>
      </c>
      <c r="O274" s="41">
        <f>I274*0.21</f>
        <v>0</v>
      </c>
      <c r="P274">
        <v>3</v>
      </c>
    </row>
    <row r="275">
      <c r="A275" s="35" t="s">
        <v>177</v>
      </c>
      <c r="B275" s="42"/>
      <c r="C275" s="43"/>
      <c r="D275" s="43"/>
      <c r="E275" s="37" t="s">
        <v>2198</v>
      </c>
      <c r="F275" s="43"/>
      <c r="G275" s="43"/>
      <c r="H275" s="43"/>
      <c r="I275" s="43"/>
      <c r="J275" s="44"/>
    </row>
    <row r="276">
      <c r="A276" s="35" t="s">
        <v>179</v>
      </c>
      <c r="B276" s="42"/>
      <c r="C276" s="43"/>
      <c r="D276" s="43"/>
      <c r="E276" s="45" t="s">
        <v>2199</v>
      </c>
      <c r="F276" s="43"/>
      <c r="G276" s="43"/>
      <c r="H276" s="43"/>
      <c r="I276" s="43"/>
      <c r="J276" s="44"/>
    </row>
    <row r="277" ht="60">
      <c r="A277" s="35" t="s">
        <v>181</v>
      </c>
      <c r="B277" s="42"/>
      <c r="C277" s="43"/>
      <c r="D277" s="43"/>
      <c r="E277" s="37" t="s">
        <v>1783</v>
      </c>
      <c r="F277" s="43"/>
      <c r="G277" s="43"/>
      <c r="H277" s="43"/>
      <c r="I277" s="43"/>
      <c r="J277" s="44"/>
    </row>
    <row r="278" ht="30">
      <c r="A278" s="35" t="s">
        <v>171</v>
      </c>
      <c r="B278" s="35">
        <v>66</v>
      </c>
      <c r="C278" s="36" t="s">
        <v>2010</v>
      </c>
      <c r="D278" s="35" t="s">
        <v>173</v>
      </c>
      <c r="E278" s="37" t="s">
        <v>2011</v>
      </c>
      <c r="F278" s="38" t="s">
        <v>322</v>
      </c>
      <c r="G278" s="39">
        <v>65.233999999999995</v>
      </c>
      <c r="H278" s="40">
        <v>0</v>
      </c>
      <c r="I278" s="40">
        <f>ROUND(G278*H278,P4)</f>
        <v>0</v>
      </c>
      <c r="J278" s="38" t="s">
        <v>176</v>
      </c>
      <c r="O278" s="41">
        <f>I278*0.21</f>
        <v>0</v>
      </c>
      <c r="P278">
        <v>3</v>
      </c>
    </row>
    <row r="279" ht="45">
      <c r="A279" s="35" t="s">
        <v>177</v>
      </c>
      <c r="B279" s="42"/>
      <c r="C279" s="43"/>
      <c r="D279" s="43"/>
      <c r="E279" s="37" t="s">
        <v>2637</v>
      </c>
      <c r="F279" s="43"/>
      <c r="G279" s="43"/>
      <c r="H279" s="43"/>
      <c r="I279" s="43"/>
      <c r="J279" s="44"/>
    </row>
    <row r="280">
      <c r="A280" s="35" t="s">
        <v>179</v>
      </c>
      <c r="B280" s="42"/>
      <c r="C280" s="43"/>
      <c r="D280" s="43"/>
      <c r="E280" s="45" t="s">
        <v>2638</v>
      </c>
      <c r="F280" s="43"/>
      <c r="G280" s="43"/>
      <c r="H280" s="43"/>
      <c r="I280" s="43"/>
      <c r="J280" s="44"/>
    </row>
    <row r="281" ht="90">
      <c r="A281" s="35" t="s">
        <v>181</v>
      </c>
      <c r="B281" s="42"/>
      <c r="C281" s="43"/>
      <c r="D281" s="43"/>
      <c r="E281" s="37" t="s">
        <v>950</v>
      </c>
      <c r="F281" s="43"/>
      <c r="G281" s="43"/>
      <c r="H281" s="43"/>
      <c r="I281" s="43"/>
      <c r="J281" s="44"/>
    </row>
    <row r="282" ht="30">
      <c r="A282" s="35" t="s">
        <v>171</v>
      </c>
      <c r="B282" s="35">
        <v>67</v>
      </c>
      <c r="C282" s="36" t="s">
        <v>1239</v>
      </c>
      <c r="D282" s="35" t="s">
        <v>173</v>
      </c>
      <c r="E282" s="37" t="s">
        <v>1240</v>
      </c>
      <c r="F282" s="38" t="s">
        <v>322</v>
      </c>
      <c r="G282" s="39">
        <v>11.776</v>
      </c>
      <c r="H282" s="40">
        <v>0</v>
      </c>
      <c r="I282" s="40">
        <f>ROUND(G282*H282,P4)</f>
        <v>0</v>
      </c>
      <c r="J282" s="38" t="s">
        <v>176</v>
      </c>
      <c r="O282" s="41">
        <f>I282*0.21</f>
        <v>0</v>
      </c>
      <c r="P282">
        <v>3</v>
      </c>
    </row>
    <row r="283" ht="45">
      <c r="A283" s="35" t="s">
        <v>177</v>
      </c>
      <c r="B283" s="42"/>
      <c r="C283" s="43"/>
      <c r="D283" s="43"/>
      <c r="E283" s="37" t="s">
        <v>2639</v>
      </c>
      <c r="F283" s="43"/>
      <c r="G283" s="43"/>
      <c r="H283" s="43"/>
      <c r="I283" s="43"/>
      <c r="J283" s="44"/>
    </row>
    <row r="284">
      <c r="A284" s="35" t="s">
        <v>179</v>
      </c>
      <c r="B284" s="42"/>
      <c r="C284" s="43"/>
      <c r="D284" s="43"/>
      <c r="E284" s="45" t="s">
        <v>2640</v>
      </c>
      <c r="F284" s="43"/>
      <c r="G284" s="43"/>
      <c r="H284" s="43"/>
      <c r="I284" s="43"/>
      <c r="J284" s="44"/>
    </row>
    <row r="285" ht="90">
      <c r="A285" s="35" t="s">
        <v>181</v>
      </c>
      <c r="B285" s="42"/>
      <c r="C285" s="43"/>
      <c r="D285" s="43"/>
      <c r="E285" s="37" t="s">
        <v>950</v>
      </c>
      <c r="F285" s="43"/>
      <c r="G285" s="43"/>
      <c r="H285" s="43"/>
      <c r="I285" s="43"/>
      <c r="J285" s="44"/>
    </row>
    <row r="286">
      <c r="A286" s="35" t="s">
        <v>171</v>
      </c>
      <c r="B286" s="35">
        <v>68</v>
      </c>
      <c r="C286" s="36" t="s">
        <v>2204</v>
      </c>
      <c r="D286" s="35" t="s">
        <v>173</v>
      </c>
      <c r="E286" s="37" t="s">
        <v>2205</v>
      </c>
      <c r="F286" s="38" t="s">
        <v>241</v>
      </c>
      <c r="G286" s="39">
        <v>0.076999999999999999</v>
      </c>
      <c r="H286" s="40">
        <v>0</v>
      </c>
      <c r="I286" s="40">
        <f>ROUND(G286*H286,P4)</f>
        <v>0</v>
      </c>
      <c r="J286" s="38" t="s">
        <v>176</v>
      </c>
      <c r="O286" s="41">
        <f>I286*0.21</f>
        <v>0</v>
      </c>
      <c r="P286">
        <v>3</v>
      </c>
    </row>
    <row r="287" ht="30">
      <c r="A287" s="35" t="s">
        <v>177</v>
      </c>
      <c r="B287" s="42"/>
      <c r="C287" s="43"/>
      <c r="D287" s="43"/>
      <c r="E287" s="37" t="s">
        <v>2641</v>
      </c>
      <c r="F287" s="43"/>
      <c r="G287" s="43"/>
      <c r="H287" s="43"/>
      <c r="I287" s="43"/>
      <c r="J287" s="44"/>
    </row>
    <row r="288" ht="75">
      <c r="A288" s="35" t="s">
        <v>179</v>
      </c>
      <c r="B288" s="42"/>
      <c r="C288" s="43"/>
      <c r="D288" s="43"/>
      <c r="E288" s="45" t="s">
        <v>2642</v>
      </c>
      <c r="F288" s="43"/>
      <c r="G288" s="43"/>
      <c r="H288" s="43"/>
      <c r="I288" s="43"/>
      <c r="J288" s="44"/>
    </row>
    <row r="289" ht="90">
      <c r="A289" s="35" t="s">
        <v>181</v>
      </c>
      <c r="B289" s="42"/>
      <c r="C289" s="43"/>
      <c r="D289" s="43"/>
      <c r="E289" s="37" t="s">
        <v>724</v>
      </c>
      <c r="F289" s="43"/>
      <c r="G289" s="43"/>
      <c r="H289" s="43"/>
      <c r="I289" s="43"/>
      <c r="J289" s="44"/>
    </row>
    <row r="290">
      <c r="A290" s="35" t="s">
        <v>171</v>
      </c>
      <c r="B290" s="35">
        <v>69</v>
      </c>
      <c r="C290" s="36" t="s">
        <v>2221</v>
      </c>
      <c r="D290" s="35" t="s">
        <v>173</v>
      </c>
      <c r="E290" s="37" t="s">
        <v>2222</v>
      </c>
      <c r="F290" s="38" t="s">
        <v>229</v>
      </c>
      <c r="G290" s="39">
        <v>4</v>
      </c>
      <c r="H290" s="40">
        <v>0</v>
      </c>
      <c r="I290" s="40">
        <f>ROUND(G290*H290,P4)</f>
        <v>0</v>
      </c>
      <c r="J290" s="38" t="s">
        <v>176</v>
      </c>
      <c r="O290" s="41">
        <f>I290*0.21</f>
        <v>0</v>
      </c>
      <c r="P290">
        <v>3</v>
      </c>
    </row>
    <row r="291" ht="30">
      <c r="A291" s="35" t="s">
        <v>177</v>
      </c>
      <c r="B291" s="42"/>
      <c r="C291" s="43"/>
      <c r="D291" s="43"/>
      <c r="E291" s="37" t="s">
        <v>2223</v>
      </c>
      <c r="F291" s="43"/>
      <c r="G291" s="43"/>
      <c r="H291" s="43"/>
      <c r="I291" s="43"/>
      <c r="J291" s="44"/>
    </row>
    <row r="292">
      <c r="A292" s="35" t="s">
        <v>179</v>
      </c>
      <c r="B292" s="42"/>
      <c r="C292" s="43"/>
      <c r="D292" s="43"/>
      <c r="E292" s="45" t="s">
        <v>2241</v>
      </c>
      <c r="F292" s="43"/>
      <c r="G292" s="43"/>
      <c r="H292" s="43"/>
      <c r="I292" s="43"/>
      <c r="J292" s="44"/>
    </row>
    <row r="293" ht="195">
      <c r="A293" s="35" t="s">
        <v>181</v>
      </c>
      <c r="B293" s="42"/>
      <c r="C293" s="43"/>
      <c r="D293" s="43"/>
      <c r="E293" s="37" t="s">
        <v>2225</v>
      </c>
      <c r="F293" s="43"/>
      <c r="G293" s="43"/>
      <c r="H293" s="43"/>
      <c r="I293" s="43"/>
      <c r="J293" s="44"/>
    </row>
    <row r="294" ht="30">
      <c r="A294" s="35" t="s">
        <v>171</v>
      </c>
      <c r="B294" s="35">
        <v>70</v>
      </c>
      <c r="C294" s="36" t="s">
        <v>2226</v>
      </c>
      <c r="D294" s="35" t="s">
        <v>173</v>
      </c>
      <c r="E294" s="37" t="s">
        <v>2227</v>
      </c>
      <c r="F294" s="38" t="s">
        <v>229</v>
      </c>
      <c r="G294" s="39">
        <v>12</v>
      </c>
      <c r="H294" s="40">
        <v>0</v>
      </c>
      <c r="I294" s="40">
        <f>ROUND(G294*H294,P4)</f>
        <v>0</v>
      </c>
      <c r="J294" s="38" t="s">
        <v>176</v>
      </c>
      <c r="O294" s="41">
        <f>I294*0.21</f>
        <v>0</v>
      </c>
      <c r="P294">
        <v>3</v>
      </c>
    </row>
    <row r="295">
      <c r="A295" s="35" t="s">
        <v>177</v>
      </c>
      <c r="B295" s="42"/>
      <c r="C295" s="43"/>
      <c r="D295" s="43"/>
      <c r="E295" s="37" t="s">
        <v>2228</v>
      </c>
      <c r="F295" s="43"/>
      <c r="G295" s="43"/>
      <c r="H295" s="43"/>
      <c r="I295" s="43"/>
      <c r="J295" s="44"/>
    </row>
    <row r="296">
      <c r="A296" s="35" t="s">
        <v>179</v>
      </c>
      <c r="B296" s="42"/>
      <c r="C296" s="43"/>
      <c r="D296" s="43"/>
      <c r="E296" s="45" t="s">
        <v>2547</v>
      </c>
      <c r="F296" s="43"/>
      <c r="G296" s="43"/>
      <c r="H296" s="43"/>
      <c r="I296" s="43"/>
      <c r="J296" s="44"/>
    </row>
    <row r="297" ht="120">
      <c r="A297" s="35" t="s">
        <v>181</v>
      </c>
      <c r="B297" s="42"/>
      <c r="C297" s="43"/>
      <c r="D297" s="43"/>
      <c r="E297" s="37" t="s">
        <v>2230</v>
      </c>
      <c r="F297" s="43"/>
      <c r="G297" s="43"/>
      <c r="H297" s="43"/>
      <c r="I297" s="43"/>
      <c r="J297" s="44"/>
    </row>
    <row r="298" ht="30">
      <c r="A298" s="35" t="s">
        <v>171</v>
      </c>
      <c r="B298" s="35">
        <v>71</v>
      </c>
      <c r="C298" s="36" t="s">
        <v>522</v>
      </c>
      <c r="D298" s="35" t="s">
        <v>173</v>
      </c>
      <c r="E298" s="37" t="s">
        <v>523</v>
      </c>
      <c r="F298" s="38" t="s">
        <v>322</v>
      </c>
      <c r="G298" s="39">
        <v>13.73</v>
      </c>
      <c r="H298" s="40">
        <v>0</v>
      </c>
      <c r="I298" s="40">
        <f>ROUND(G298*H298,P4)</f>
        <v>0</v>
      </c>
      <c r="J298" s="38" t="s">
        <v>176</v>
      </c>
      <c r="O298" s="41">
        <f>I298*0.21</f>
        <v>0</v>
      </c>
      <c r="P298">
        <v>3</v>
      </c>
    </row>
    <row r="299" ht="30">
      <c r="A299" s="35" t="s">
        <v>177</v>
      </c>
      <c r="B299" s="42"/>
      <c r="C299" s="43"/>
      <c r="D299" s="43"/>
      <c r="E299" s="37" t="s">
        <v>2643</v>
      </c>
      <c r="F299" s="43"/>
      <c r="G299" s="43"/>
      <c r="H299" s="43"/>
      <c r="I299" s="43"/>
      <c r="J299" s="44"/>
    </row>
    <row r="300">
      <c r="A300" s="35" t="s">
        <v>179</v>
      </c>
      <c r="B300" s="42"/>
      <c r="C300" s="43"/>
      <c r="D300" s="43"/>
      <c r="E300" s="45" t="s">
        <v>2644</v>
      </c>
      <c r="F300" s="43"/>
      <c r="G300" s="43"/>
      <c r="H300" s="43"/>
      <c r="I300" s="43"/>
      <c r="J300" s="44"/>
    </row>
    <row r="301" ht="165">
      <c r="A301" s="35" t="s">
        <v>181</v>
      </c>
      <c r="B301" s="42"/>
      <c r="C301" s="43"/>
      <c r="D301" s="43"/>
      <c r="E301" s="37" t="s">
        <v>521</v>
      </c>
      <c r="F301" s="43"/>
      <c r="G301" s="43"/>
      <c r="H301" s="43"/>
      <c r="I301" s="43"/>
      <c r="J301" s="44"/>
    </row>
    <row r="302">
      <c r="A302" s="35" t="s">
        <v>171</v>
      </c>
      <c r="B302" s="35">
        <v>72</v>
      </c>
      <c r="C302" s="36" t="s">
        <v>2233</v>
      </c>
      <c r="D302" s="35" t="s">
        <v>173</v>
      </c>
      <c r="E302" s="37" t="s">
        <v>2234</v>
      </c>
      <c r="F302" s="38" t="s">
        <v>229</v>
      </c>
      <c r="G302" s="39">
        <v>2</v>
      </c>
      <c r="H302" s="40">
        <v>0</v>
      </c>
      <c r="I302" s="40">
        <f>ROUND(G302*H302,P4)</f>
        <v>0</v>
      </c>
      <c r="J302" s="38" t="s">
        <v>176</v>
      </c>
      <c r="O302" s="41">
        <f>I302*0.21</f>
        <v>0</v>
      </c>
      <c r="P302">
        <v>3</v>
      </c>
    </row>
    <row r="303" ht="90">
      <c r="A303" s="35" t="s">
        <v>177</v>
      </c>
      <c r="B303" s="42"/>
      <c r="C303" s="43"/>
      <c r="D303" s="43"/>
      <c r="E303" s="37" t="s">
        <v>2645</v>
      </c>
      <c r="F303" s="43"/>
      <c r="G303" s="43"/>
      <c r="H303" s="43"/>
      <c r="I303" s="43"/>
      <c r="J303" s="44"/>
    </row>
    <row r="304">
      <c r="A304" s="35" t="s">
        <v>179</v>
      </c>
      <c r="B304" s="42"/>
      <c r="C304" s="43"/>
      <c r="D304" s="43"/>
      <c r="E304" s="45" t="s">
        <v>2199</v>
      </c>
      <c r="F304" s="43"/>
      <c r="G304" s="43"/>
      <c r="H304" s="43"/>
      <c r="I304" s="43"/>
      <c r="J304" s="44"/>
    </row>
    <row r="305" ht="90">
      <c r="A305" s="35" t="s">
        <v>181</v>
      </c>
      <c r="B305" s="42"/>
      <c r="C305" s="43"/>
      <c r="D305" s="43"/>
      <c r="E305" s="37" t="s">
        <v>2237</v>
      </c>
      <c r="F305" s="43"/>
      <c r="G305" s="43"/>
      <c r="H305" s="43"/>
      <c r="I305" s="43"/>
      <c r="J305" s="44"/>
    </row>
    <row r="306">
      <c r="A306" s="35" t="s">
        <v>171</v>
      </c>
      <c r="B306" s="35">
        <v>73</v>
      </c>
      <c r="C306" s="36" t="s">
        <v>2243</v>
      </c>
      <c r="D306" s="35" t="s">
        <v>173</v>
      </c>
      <c r="E306" s="37" t="s">
        <v>2244</v>
      </c>
      <c r="F306" s="38" t="s">
        <v>229</v>
      </c>
      <c r="G306" s="39">
        <v>6</v>
      </c>
      <c r="H306" s="40">
        <v>0</v>
      </c>
      <c r="I306" s="40">
        <f>ROUND(G306*H306,P4)</f>
        <v>0</v>
      </c>
      <c r="J306" s="38" t="s">
        <v>176</v>
      </c>
      <c r="O306" s="41">
        <f>I306*0.21</f>
        <v>0</v>
      </c>
      <c r="P306">
        <v>3</v>
      </c>
    </row>
    <row r="307">
      <c r="A307" s="35" t="s">
        <v>177</v>
      </c>
      <c r="B307" s="42"/>
      <c r="C307" s="43"/>
      <c r="D307" s="43"/>
      <c r="E307" s="37" t="s">
        <v>2646</v>
      </c>
      <c r="F307" s="43"/>
      <c r="G307" s="43"/>
      <c r="H307" s="43"/>
      <c r="I307" s="43"/>
      <c r="J307" s="44"/>
    </row>
    <row r="308">
      <c r="A308" s="35" t="s">
        <v>179</v>
      </c>
      <c r="B308" s="42"/>
      <c r="C308" s="43"/>
      <c r="D308" s="43"/>
      <c r="E308" s="45" t="s">
        <v>2647</v>
      </c>
      <c r="F308" s="43"/>
      <c r="G308" s="43"/>
      <c r="H308" s="43"/>
      <c r="I308" s="43"/>
      <c r="J308" s="44"/>
    </row>
    <row r="309" ht="375">
      <c r="A309" s="35" t="s">
        <v>181</v>
      </c>
      <c r="B309" s="42"/>
      <c r="C309" s="43"/>
      <c r="D309" s="43"/>
      <c r="E309" s="37" t="s">
        <v>2246</v>
      </c>
      <c r="F309" s="43"/>
      <c r="G309" s="43"/>
      <c r="H309" s="43"/>
      <c r="I309" s="43"/>
      <c r="J309" s="44"/>
    </row>
    <row r="310">
      <c r="A310" s="35" t="s">
        <v>171</v>
      </c>
      <c r="B310" s="35">
        <v>74</v>
      </c>
      <c r="C310" s="36" t="s">
        <v>795</v>
      </c>
      <c r="D310" s="35" t="s">
        <v>173</v>
      </c>
      <c r="E310" s="37" t="s">
        <v>796</v>
      </c>
      <c r="F310" s="38" t="s">
        <v>241</v>
      </c>
      <c r="G310" s="39">
        <v>12.936</v>
      </c>
      <c r="H310" s="40">
        <v>0</v>
      </c>
      <c r="I310" s="40">
        <f>ROUND(G310*H310,P4)</f>
        <v>0</v>
      </c>
      <c r="J310" s="38" t="s">
        <v>176</v>
      </c>
      <c r="O310" s="41">
        <f>I310*0.21</f>
        <v>0</v>
      </c>
      <c r="P310">
        <v>3</v>
      </c>
    </row>
    <row r="311">
      <c r="A311" s="35" t="s">
        <v>177</v>
      </c>
      <c r="B311" s="42"/>
      <c r="C311" s="43"/>
      <c r="D311" s="43"/>
      <c r="E311" s="37" t="s">
        <v>2247</v>
      </c>
      <c r="F311" s="43"/>
      <c r="G311" s="43"/>
      <c r="H311" s="43"/>
      <c r="I311" s="43"/>
      <c r="J311" s="44"/>
    </row>
    <row r="312">
      <c r="A312" s="35" t="s">
        <v>179</v>
      </c>
      <c r="B312" s="42"/>
      <c r="C312" s="43"/>
      <c r="D312" s="43"/>
      <c r="E312" s="45" t="s">
        <v>2648</v>
      </c>
      <c r="F312" s="43"/>
      <c r="G312" s="43"/>
      <c r="H312" s="43"/>
      <c r="I312" s="43"/>
      <c r="J312" s="44"/>
    </row>
    <row r="313" ht="180">
      <c r="A313" s="35" t="s">
        <v>181</v>
      </c>
      <c r="B313" s="46"/>
      <c r="C313" s="47"/>
      <c r="D313" s="47"/>
      <c r="E313" s="37" t="s">
        <v>799</v>
      </c>
      <c r="F313" s="47"/>
      <c r="G313" s="47"/>
      <c r="H313" s="47"/>
      <c r="I313" s="47"/>
      <c r="J313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120</v>
      </c>
      <c r="I3" s="23">
        <f>SUMIFS(I8:I305,A8:A305,"SD")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156</v>
      </c>
      <c r="C4" s="19" t="s">
        <v>120</v>
      </c>
      <c r="D4" s="20"/>
      <c r="E4" s="21" t="s">
        <v>121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157</v>
      </c>
      <c r="B5" s="25" t="s">
        <v>158</v>
      </c>
      <c r="C5" s="7" t="s">
        <v>159</v>
      </c>
      <c r="D5" s="7" t="s">
        <v>160</v>
      </c>
      <c r="E5" s="7" t="s">
        <v>161</v>
      </c>
      <c r="F5" s="7" t="s">
        <v>162</v>
      </c>
      <c r="G5" s="7" t="s">
        <v>163</v>
      </c>
      <c r="H5" s="7" t="s">
        <v>164</v>
      </c>
      <c r="I5" s="7"/>
      <c r="J5" s="26" t="s">
        <v>165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166</v>
      </c>
      <c r="I6" s="7" t="s">
        <v>167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168</v>
      </c>
      <c r="B8" s="30"/>
      <c r="C8" s="31" t="s">
        <v>169</v>
      </c>
      <c r="D8" s="32"/>
      <c r="E8" s="29" t="s">
        <v>170</v>
      </c>
      <c r="F8" s="32"/>
      <c r="G8" s="32"/>
      <c r="H8" s="32"/>
      <c r="I8" s="33">
        <f>SUMIFS(I9:I36,A9:A36,"P")</f>
        <v>0</v>
      </c>
      <c r="J8" s="34"/>
    </row>
    <row r="9">
      <c r="A9" s="35" t="s">
        <v>171</v>
      </c>
      <c r="B9" s="35">
        <v>1</v>
      </c>
      <c r="C9" s="36" t="s">
        <v>1839</v>
      </c>
      <c r="D9" s="35" t="s">
        <v>237</v>
      </c>
      <c r="E9" s="37" t="s">
        <v>1840</v>
      </c>
      <c r="F9" s="38" t="s">
        <v>263</v>
      </c>
      <c r="G9" s="39">
        <v>371.64600000000002</v>
      </c>
      <c r="H9" s="40">
        <v>0</v>
      </c>
      <c r="I9" s="40">
        <f>ROUND(G9*H9,P4)</f>
        <v>0</v>
      </c>
      <c r="J9" s="38" t="s">
        <v>176</v>
      </c>
      <c r="O9" s="41">
        <f>I9*0.21</f>
        <v>0</v>
      </c>
      <c r="P9">
        <v>3</v>
      </c>
    </row>
    <row r="10">
      <c r="A10" s="35" t="s">
        <v>177</v>
      </c>
      <c r="B10" s="42"/>
      <c r="C10" s="43"/>
      <c r="D10" s="43"/>
      <c r="E10" s="37" t="s">
        <v>2018</v>
      </c>
      <c r="F10" s="43"/>
      <c r="G10" s="43"/>
      <c r="H10" s="43"/>
      <c r="I10" s="43"/>
      <c r="J10" s="44"/>
    </row>
    <row r="11">
      <c r="A11" s="35" t="s">
        <v>179</v>
      </c>
      <c r="B11" s="42"/>
      <c r="C11" s="43"/>
      <c r="D11" s="43"/>
      <c r="E11" s="45" t="s">
        <v>2649</v>
      </c>
      <c r="F11" s="43"/>
      <c r="G11" s="43"/>
      <c r="H11" s="43"/>
      <c r="I11" s="43"/>
      <c r="J11" s="44"/>
    </row>
    <row r="12" ht="75">
      <c r="A12" s="35" t="s">
        <v>181</v>
      </c>
      <c r="B12" s="42"/>
      <c r="C12" s="43"/>
      <c r="D12" s="43"/>
      <c r="E12" s="37" t="s">
        <v>371</v>
      </c>
      <c r="F12" s="43"/>
      <c r="G12" s="43"/>
      <c r="H12" s="43"/>
      <c r="I12" s="43"/>
      <c r="J12" s="44"/>
    </row>
    <row r="13">
      <c r="A13" s="35" t="s">
        <v>171</v>
      </c>
      <c r="B13" s="35">
        <v>2</v>
      </c>
      <c r="C13" s="36" t="s">
        <v>1839</v>
      </c>
      <c r="D13" s="35" t="s">
        <v>259</v>
      </c>
      <c r="E13" s="37" t="s">
        <v>1840</v>
      </c>
      <c r="F13" s="38" t="s">
        <v>263</v>
      </c>
      <c r="G13" s="39">
        <v>31.239999999999998</v>
      </c>
      <c r="H13" s="40">
        <v>0</v>
      </c>
      <c r="I13" s="40">
        <f>ROUND(G13*H13,P4)</f>
        <v>0</v>
      </c>
      <c r="J13" s="38" t="s">
        <v>176</v>
      </c>
      <c r="O13" s="41">
        <f>I13*0.21</f>
        <v>0</v>
      </c>
      <c r="P13">
        <v>3</v>
      </c>
    </row>
    <row r="14">
      <c r="A14" s="35" t="s">
        <v>177</v>
      </c>
      <c r="B14" s="42"/>
      <c r="C14" s="43"/>
      <c r="D14" s="43"/>
      <c r="E14" s="37" t="s">
        <v>2020</v>
      </c>
      <c r="F14" s="43"/>
      <c r="G14" s="43"/>
      <c r="H14" s="43"/>
      <c r="I14" s="43"/>
      <c r="J14" s="44"/>
    </row>
    <row r="15">
      <c r="A15" s="35" t="s">
        <v>179</v>
      </c>
      <c r="B15" s="42"/>
      <c r="C15" s="43"/>
      <c r="D15" s="43"/>
      <c r="E15" s="45" t="s">
        <v>2650</v>
      </c>
      <c r="F15" s="43"/>
      <c r="G15" s="43"/>
      <c r="H15" s="43"/>
      <c r="I15" s="43"/>
      <c r="J15" s="44"/>
    </row>
    <row r="16" ht="75">
      <c r="A16" s="35" t="s">
        <v>181</v>
      </c>
      <c r="B16" s="42"/>
      <c r="C16" s="43"/>
      <c r="D16" s="43"/>
      <c r="E16" s="37" t="s">
        <v>371</v>
      </c>
      <c r="F16" s="43"/>
      <c r="G16" s="43"/>
      <c r="H16" s="43"/>
      <c r="I16" s="43"/>
      <c r="J16" s="44"/>
    </row>
    <row r="17">
      <c r="A17" s="35" t="s">
        <v>171</v>
      </c>
      <c r="B17" s="35">
        <v>3</v>
      </c>
      <c r="C17" s="36" t="s">
        <v>1843</v>
      </c>
      <c r="D17" s="35" t="s">
        <v>173</v>
      </c>
      <c r="E17" s="37" t="s">
        <v>1844</v>
      </c>
      <c r="F17" s="38" t="s">
        <v>229</v>
      </c>
      <c r="G17" s="39">
        <v>2</v>
      </c>
      <c r="H17" s="40">
        <v>0</v>
      </c>
      <c r="I17" s="40">
        <f>ROUND(G17*H17,P4)</f>
        <v>0</v>
      </c>
      <c r="J17" s="38" t="s">
        <v>176</v>
      </c>
      <c r="O17" s="41">
        <f>I17*0.21</f>
        <v>0</v>
      </c>
      <c r="P17">
        <v>3</v>
      </c>
    </row>
    <row r="18" ht="45">
      <c r="A18" s="35" t="s">
        <v>177</v>
      </c>
      <c r="B18" s="42"/>
      <c r="C18" s="43"/>
      <c r="D18" s="43"/>
      <c r="E18" s="37" t="s">
        <v>1845</v>
      </c>
      <c r="F18" s="43"/>
      <c r="G18" s="43"/>
      <c r="H18" s="43"/>
      <c r="I18" s="43"/>
      <c r="J18" s="44"/>
    </row>
    <row r="19">
      <c r="A19" s="35" t="s">
        <v>179</v>
      </c>
      <c r="B19" s="42"/>
      <c r="C19" s="43"/>
      <c r="D19" s="43"/>
      <c r="E19" s="45" t="s">
        <v>1846</v>
      </c>
      <c r="F19" s="43"/>
      <c r="G19" s="43"/>
      <c r="H19" s="43"/>
      <c r="I19" s="43"/>
      <c r="J19" s="44"/>
    </row>
    <row r="20" ht="195">
      <c r="A20" s="35" t="s">
        <v>181</v>
      </c>
      <c r="B20" s="42"/>
      <c r="C20" s="43"/>
      <c r="D20" s="43"/>
      <c r="E20" s="37" t="s">
        <v>1847</v>
      </c>
      <c r="F20" s="43"/>
      <c r="G20" s="43"/>
      <c r="H20" s="43"/>
      <c r="I20" s="43"/>
      <c r="J20" s="44"/>
    </row>
    <row r="21">
      <c r="A21" s="35" t="s">
        <v>171</v>
      </c>
      <c r="B21" s="35">
        <v>4</v>
      </c>
      <c r="C21" s="36" t="s">
        <v>1848</v>
      </c>
      <c r="D21" s="35" t="s">
        <v>173</v>
      </c>
      <c r="E21" s="37" t="s">
        <v>1849</v>
      </c>
      <c r="F21" s="38" t="s">
        <v>175</v>
      </c>
      <c r="G21" s="39">
        <v>1</v>
      </c>
      <c r="H21" s="40">
        <v>0</v>
      </c>
      <c r="I21" s="40">
        <f>ROUND(G21*H21,P4)</f>
        <v>0</v>
      </c>
      <c r="J21" s="38" t="s">
        <v>176</v>
      </c>
      <c r="O21" s="41">
        <f>I21*0.21</f>
        <v>0</v>
      </c>
      <c r="P21">
        <v>3</v>
      </c>
    </row>
    <row r="22" ht="30">
      <c r="A22" s="35" t="s">
        <v>177</v>
      </c>
      <c r="B22" s="42"/>
      <c r="C22" s="43"/>
      <c r="D22" s="43"/>
      <c r="E22" s="37" t="s">
        <v>1850</v>
      </c>
      <c r="F22" s="43"/>
      <c r="G22" s="43"/>
      <c r="H22" s="43"/>
      <c r="I22" s="43"/>
      <c r="J22" s="44"/>
    </row>
    <row r="23">
      <c r="A23" s="35" t="s">
        <v>179</v>
      </c>
      <c r="B23" s="42"/>
      <c r="C23" s="43"/>
      <c r="D23" s="43"/>
      <c r="E23" s="45" t="s">
        <v>180</v>
      </c>
      <c r="F23" s="43"/>
      <c r="G23" s="43"/>
      <c r="H23" s="43"/>
      <c r="I23" s="43"/>
      <c r="J23" s="44"/>
    </row>
    <row r="24" ht="60">
      <c r="A24" s="35" t="s">
        <v>181</v>
      </c>
      <c r="B24" s="42"/>
      <c r="C24" s="43"/>
      <c r="D24" s="43"/>
      <c r="E24" s="37" t="s">
        <v>197</v>
      </c>
      <c r="F24" s="43"/>
      <c r="G24" s="43"/>
      <c r="H24" s="43"/>
      <c r="I24" s="43"/>
      <c r="J24" s="44"/>
    </row>
    <row r="25">
      <c r="A25" s="35" t="s">
        <v>171</v>
      </c>
      <c r="B25" s="35">
        <v>5</v>
      </c>
      <c r="C25" s="36" t="s">
        <v>1851</v>
      </c>
      <c r="D25" s="35" t="s">
        <v>173</v>
      </c>
      <c r="E25" s="37" t="s">
        <v>1852</v>
      </c>
      <c r="F25" s="38" t="s">
        <v>175</v>
      </c>
      <c r="G25" s="39">
        <v>1</v>
      </c>
      <c r="H25" s="40">
        <v>0</v>
      </c>
      <c r="I25" s="40">
        <f>ROUND(G25*H25,P4)</f>
        <v>0</v>
      </c>
      <c r="J25" s="38" t="s">
        <v>176</v>
      </c>
      <c r="O25" s="41">
        <f>I25*0.21</f>
        <v>0</v>
      </c>
      <c r="P25">
        <v>3</v>
      </c>
    </row>
    <row r="26" ht="30">
      <c r="A26" s="35" t="s">
        <v>177</v>
      </c>
      <c r="B26" s="42"/>
      <c r="C26" s="43"/>
      <c r="D26" s="43"/>
      <c r="E26" s="37" t="s">
        <v>1853</v>
      </c>
      <c r="F26" s="43"/>
      <c r="G26" s="43"/>
      <c r="H26" s="43"/>
      <c r="I26" s="43"/>
      <c r="J26" s="44"/>
    </row>
    <row r="27">
      <c r="A27" s="35" t="s">
        <v>179</v>
      </c>
      <c r="B27" s="42"/>
      <c r="C27" s="43"/>
      <c r="D27" s="43"/>
      <c r="E27" s="45" t="s">
        <v>180</v>
      </c>
      <c r="F27" s="43"/>
      <c r="G27" s="43"/>
      <c r="H27" s="43"/>
      <c r="I27" s="43"/>
      <c r="J27" s="44"/>
    </row>
    <row r="28" ht="60">
      <c r="A28" s="35" t="s">
        <v>181</v>
      </c>
      <c r="B28" s="42"/>
      <c r="C28" s="43"/>
      <c r="D28" s="43"/>
      <c r="E28" s="37" t="s">
        <v>197</v>
      </c>
      <c r="F28" s="43"/>
      <c r="G28" s="43"/>
      <c r="H28" s="43"/>
      <c r="I28" s="43"/>
      <c r="J28" s="44"/>
    </row>
    <row r="29">
      <c r="A29" s="35" t="s">
        <v>171</v>
      </c>
      <c r="B29" s="35">
        <v>6</v>
      </c>
      <c r="C29" s="36" t="s">
        <v>1854</v>
      </c>
      <c r="D29" s="35" t="s">
        <v>173</v>
      </c>
      <c r="E29" s="37" t="s">
        <v>1855</v>
      </c>
      <c r="F29" s="38" t="s">
        <v>175</v>
      </c>
      <c r="G29" s="39">
        <v>1</v>
      </c>
      <c r="H29" s="40">
        <v>0</v>
      </c>
      <c r="I29" s="40">
        <f>ROUND(G29*H29,P4)</f>
        <v>0</v>
      </c>
      <c r="J29" s="38" t="s">
        <v>176</v>
      </c>
      <c r="O29" s="41">
        <f>I29*0.21</f>
        <v>0</v>
      </c>
      <c r="P29">
        <v>3</v>
      </c>
    </row>
    <row r="30" ht="30">
      <c r="A30" s="35" t="s">
        <v>177</v>
      </c>
      <c r="B30" s="42"/>
      <c r="C30" s="43"/>
      <c r="D30" s="43"/>
      <c r="E30" s="37" t="s">
        <v>1856</v>
      </c>
      <c r="F30" s="43"/>
      <c r="G30" s="43"/>
      <c r="H30" s="43"/>
      <c r="I30" s="43"/>
      <c r="J30" s="44"/>
    </row>
    <row r="31">
      <c r="A31" s="35" t="s">
        <v>179</v>
      </c>
      <c r="B31" s="42"/>
      <c r="C31" s="43"/>
      <c r="D31" s="43"/>
      <c r="E31" s="45" t="s">
        <v>180</v>
      </c>
      <c r="F31" s="43"/>
      <c r="G31" s="43"/>
      <c r="H31" s="43"/>
      <c r="I31" s="43"/>
      <c r="J31" s="44"/>
    </row>
    <row r="32" ht="60">
      <c r="A32" s="35" t="s">
        <v>181</v>
      </c>
      <c r="B32" s="42"/>
      <c r="C32" s="43"/>
      <c r="D32" s="43"/>
      <c r="E32" s="37" t="s">
        <v>197</v>
      </c>
      <c r="F32" s="43"/>
      <c r="G32" s="43"/>
      <c r="H32" s="43"/>
      <c r="I32" s="43"/>
      <c r="J32" s="44"/>
    </row>
    <row r="33">
      <c r="A33" s="35" t="s">
        <v>171</v>
      </c>
      <c r="B33" s="35">
        <v>7</v>
      </c>
      <c r="C33" s="36" t="s">
        <v>1857</v>
      </c>
      <c r="D33" s="35" t="s">
        <v>173</v>
      </c>
      <c r="E33" s="37" t="s">
        <v>1858</v>
      </c>
      <c r="F33" s="38" t="s">
        <v>175</v>
      </c>
      <c r="G33" s="39">
        <v>1</v>
      </c>
      <c r="H33" s="40">
        <v>0</v>
      </c>
      <c r="I33" s="40">
        <f>ROUND(G33*H33,P4)</f>
        <v>0</v>
      </c>
      <c r="J33" s="38" t="s">
        <v>176</v>
      </c>
      <c r="O33" s="41">
        <f>I33*0.21</f>
        <v>0</v>
      </c>
      <c r="P33">
        <v>3</v>
      </c>
    </row>
    <row r="34" ht="30">
      <c r="A34" s="35" t="s">
        <v>177</v>
      </c>
      <c r="B34" s="42"/>
      <c r="C34" s="43"/>
      <c r="D34" s="43"/>
      <c r="E34" s="37" t="s">
        <v>1859</v>
      </c>
      <c r="F34" s="43"/>
      <c r="G34" s="43"/>
      <c r="H34" s="43"/>
      <c r="I34" s="43"/>
      <c r="J34" s="44"/>
    </row>
    <row r="35">
      <c r="A35" s="35" t="s">
        <v>179</v>
      </c>
      <c r="B35" s="42"/>
      <c r="C35" s="43"/>
      <c r="D35" s="43"/>
      <c r="E35" s="45" t="s">
        <v>180</v>
      </c>
      <c r="F35" s="43"/>
      <c r="G35" s="43"/>
      <c r="H35" s="43"/>
      <c r="I35" s="43"/>
      <c r="J35" s="44"/>
    </row>
    <row r="36" ht="120">
      <c r="A36" s="35" t="s">
        <v>181</v>
      </c>
      <c r="B36" s="42"/>
      <c r="C36" s="43"/>
      <c r="D36" s="43"/>
      <c r="E36" s="37" t="s">
        <v>1860</v>
      </c>
      <c r="F36" s="43"/>
      <c r="G36" s="43"/>
      <c r="H36" s="43"/>
      <c r="I36" s="43"/>
      <c r="J36" s="44"/>
    </row>
    <row r="37">
      <c r="A37" s="29" t="s">
        <v>168</v>
      </c>
      <c r="B37" s="30"/>
      <c r="C37" s="31" t="s">
        <v>237</v>
      </c>
      <c r="D37" s="32"/>
      <c r="E37" s="29" t="s">
        <v>238</v>
      </c>
      <c r="F37" s="32"/>
      <c r="G37" s="32"/>
      <c r="H37" s="32"/>
      <c r="I37" s="33">
        <f>SUMIFS(I38:I77,A38:A77,"P")</f>
        <v>0</v>
      </c>
      <c r="J37" s="34"/>
    </row>
    <row r="38">
      <c r="A38" s="35" t="s">
        <v>171</v>
      </c>
      <c r="B38" s="35">
        <v>8</v>
      </c>
      <c r="C38" s="36" t="s">
        <v>372</v>
      </c>
      <c r="D38" s="35" t="s">
        <v>173</v>
      </c>
      <c r="E38" s="37" t="s">
        <v>373</v>
      </c>
      <c r="F38" s="38" t="s">
        <v>241</v>
      </c>
      <c r="G38" s="39">
        <v>90.849999999999994</v>
      </c>
      <c r="H38" s="40">
        <v>0</v>
      </c>
      <c r="I38" s="40">
        <f>ROUND(G38*H38,P4)</f>
        <v>0</v>
      </c>
      <c r="J38" s="38" t="s">
        <v>176</v>
      </c>
      <c r="O38" s="41">
        <f>I38*0.21</f>
        <v>0</v>
      </c>
      <c r="P38">
        <v>3</v>
      </c>
    </row>
    <row r="39">
      <c r="A39" s="35" t="s">
        <v>177</v>
      </c>
      <c r="B39" s="42"/>
      <c r="C39" s="43"/>
      <c r="D39" s="43"/>
      <c r="E39" s="49" t="s">
        <v>173</v>
      </c>
      <c r="F39" s="43"/>
      <c r="G39" s="43"/>
      <c r="H39" s="43"/>
      <c r="I39" s="43"/>
      <c r="J39" s="44"/>
    </row>
    <row r="40">
      <c r="A40" s="35" t="s">
        <v>179</v>
      </c>
      <c r="B40" s="42"/>
      <c r="C40" s="43"/>
      <c r="D40" s="43"/>
      <c r="E40" s="45" t="s">
        <v>2651</v>
      </c>
      <c r="F40" s="43"/>
      <c r="G40" s="43"/>
      <c r="H40" s="43"/>
      <c r="I40" s="43"/>
      <c r="J40" s="44"/>
    </row>
    <row r="41" ht="75">
      <c r="A41" s="35" t="s">
        <v>181</v>
      </c>
      <c r="B41" s="42"/>
      <c r="C41" s="43"/>
      <c r="D41" s="43"/>
      <c r="E41" s="37" t="s">
        <v>376</v>
      </c>
      <c r="F41" s="43"/>
      <c r="G41" s="43"/>
      <c r="H41" s="43"/>
      <c r="I41" s="43"/>
      <c r="J41" s="44"/>
    </row>
    <row r="42">
      <c r="A42" s="35" t="s">
        <v>171</v>
      </c>
      <c r="B42" s="35">
        <v>9</v>
      </c>
      <c r="C42" s="36" t="s">
        <v>382</v>
      </c>
      <c r="D42" s="35" t="s">
        <v>173</v>
      </c>
      <c r="E42" s="37" t="s">
        <v>383</v>
      </c>
      <c r="F42" s="38" t="s">
        <v>241</v>
      </c>
      <c r="G42" s="39">
        <v>282.25200000000001</v>
      </c>
      <c r="H42" s="40">
        <v>0</v>
      </c>
      <c r="I42" s="40">
        <f>ROUND(G42*H42,P4)</f>
        <v>0</v>
      </c>
      <c r="J42" s="38" t="s">
        <v>176</v>
      </c>
      <c r="O42" s="41">
        <f>I42*0.21</f>
        <v>0</v>
      </c>
      <c r="P42">
        <v>3</v>
      </c>
    </row>
    <row r="43">
      <c r="A43" s="35" t="s">
        <v>177</v>
      </c>
      <c r="B43" s="42"/>
      <c r="C43" s="43"/>
      <c r="D43" s="43"/>
      <c r="E43" s="37" t="s">
        <v>2027</v>
      </c>
      <c r="F43" s="43"/>
      <c r="G43" s="43"/>
      <c r="H43" s="43"/>
      <c r="I43" s="43"/>
      <c r="J43" s="44"/>
    </row>
    <row r="44" ht="60">
      <c r="A44" s="35" t="s">
        <v>179</v>
      </c>
      <c r="B44" s="42"/>
      <c r="C44" s="43"/>
      <c r="D44" s="43"/>
      <c r="E44" s="45" t="s">
        <v>2652</v>
      </c>
      <c r="F44" s="43"/>
      <c r="G44" s="43"/>
      <c r="H44" s="43"/>
      <c r="I44" s="43"/>
      <c r="J44" s="44"/>
    </row>
    <row r="45" ht="405">
      <c r="A45" s="35" t="s">
        <v>181</v>
      </c>
      <c r="B45" s="42"/>
      <c r="C45" s="43"/>
      <c r="D45" s="43"/>
      <c r="E45" s="37" t="s">
        <v>386</v>
      </c>
      <c r="F45" s="43"/>
      <c r="G45" s="43"/>
      <c r="H45" s="43"/>
      <c r="I45" s="43"/>
      <c r="J45" s="44"/>
    </row>
    <row r="46">
      <c r="A46" s="35" t="s">
        <v>171</v>
      </c>
      <c r="B46" s="35">
        <v>10</v>
      </c>
      <c r="C46" s="36" t="s">
        <v>666</v>
      </c>
      <c r="D46" s="35" t="s">
        <v>173</v>
      </c>
      <c r="E46" s="37" t="s">
        <v>667</v>
      </c>
      <c r="F46" s="38" t="s">
        <v>241</v>
      </c>
      <c r="G46" s="39">
        <v>377.60000000000002</v>
      </c>
      <c r="H46" s="40">
        <v>0</v>
      </c>
      <c r="I46" s="40">
        <f>ROUND(G46*H46,P4)</f>
        <v>0</v>
      </c>
      <c r="J46" s="38" t="s">
        <v>176</v>
      </c>
      <c r="O46" s="41">
        <f>I46*0.21</f>
        <v>0</v>
      </c>
      <c r="P46">
        <v>3</v>
      </c>
    </row>
    <row r="47" ht="60">
      <c r="A47" s="35" t="s">
        <v>177</v>
      </c>
      <c r="B47" s="42"/>
      <c r="C47" s="43"/>
      <c r="D47" s="43"/>
      <c r="E47" s="37" t="s">
        <v>2653</v>
      </c>
      <c r="F47" s="43"/>
      <c r="G47" s="43"/>
      <c r="H47" s="43"/>
      <c r="I47" s="43"/>
      <c r="J47" s="44"/>
    </row>
    <row r="48">
      <c r="A48" s="35" t="s">
        <v>179</v>
      </c>
      <c r="B48" s="42"/>
      <c r="C48" s="43"/>
      <c r="D48" s="43"/>
      <c r="E48" s="45" t="s">
        <v>2654</v>
      </c>
      <c r="F48" s="43"/>
      <c r="G48" s="43"/>
      <c r="H48" s="43"/>
      <c r="I48" s="43"/>
      <c r="J48" s="44"/>
    </row>
    <row r="49" ht="409.5">
      <c r="A49" s="35" t="s">
        <v>181</v>
      </c>
      <c r="B49" s="42"/>
      <c r="C49" s="43"/>
      <c r="D49" s="43"/>
      <c r="E49" s="37" t="s">
        <v>244</v>
      </c>
      <c r="F49" s="43"/>
      <c r="G49" s="43"/>
      <c r="H49" s="43"/>
      <c r="I49" s="43"/>
      <c r="J49" s="44"/>
    </row>
    <row r="50">
      <c r="A50" s="35" t="s">
        <v>171</v>
      </c>
      <c r="B50" s="35">
        <v>11</v>
      </c>
      <c r="C50" s="36" t="s">
        <v>245</v>
      </c>
      <c r="D50" s="35" t="s">
        <v>237</v>
      </c>
      <c r="E50" s="37" t="s">
        <v>246</v>
      </c>
      <c r="F50" s="38" t="s">
        <v>241</v>
      </c>
      <c r="G50" s="39">
        <v>90.849999999999994</v>
      </c>
      <c r="H50" s="40">
        <v>0</v>
      </c>
      <c r="I50" s="40">
        <f>ROUND(G50*H50,P4)</f>
        <v>0</v>
      </c>
      <c r="J50" s="38" t="s">
        <v>176</v>
      </c>
      <c r="O50" s="41">
        <f>I50*0.21</f>
        <v>0</v>
      </c>
      <c r="P50">
        <v>3</v>
      </c>
    </row>
    <row r="51" ht="30">
      <c r="A51" s="35" t="s">
        <v>177</v>
      </c>
      <c r="B51" s="42"/>
      <c r="C51" s="43"/>
      <c r="D51" s="43"/>
      <c r="E51" s="37" t="s">
        <v>2031</v>
      </c>
      <c r="F51" s="43"/>
      <c r="G51" s="43"/>
      <c r="H51" s="43"/>
      <c r="I51" s="43"/>
      <c r="J51" s="44"/>
    </row>
    <row r="52">
      <c r="A52" s="35" t="s">
        <v>179</v>
      </c>
      <c r="B52" s="42"/>
      <c r="C52" s="43"/>
      <c r="D52" s="43"/>
      <c r="E52" s="45" t="s">
        <v>2655</v>
      </c>
      <c r="F52" s="43"/>
      <c r="G52" s="43"/>
      <c r="H52" s="43"/>
      <c r="I52" s="43"/>
      <c r="J52" s="44"/>
    </row>
    <row r="53" ht="270">
      <c r="A53" s="35" t="s">
        <v>181</v>
      </c>
      <c r="B53" s="42"/>
      <c r="C53" s="43"/>
      <c r="D53" s="43"/>
      <c r="E53" s="37" t="s">
        <v>248</v>
      </c>
      <c r="F53" s="43"/>
      <c r="G53" s="43"/>
      <c r="H53" s="43"/>
      <c r="I53" s="43"/>
      <c r="J53" s="44"/>
    </row>
    <row r="54">
      <c r="A54" s="35" t="s">
        <v>171</v>
      </c>
      <c r="B54" s="35">
        <v>12</v>
      </c>
      <c r="C54" s="36" t="s">
        <v>245</v>
      </c>
      <c r="D54" s="35" t="s">
        <v>259</v>
      </c>
      <c r="E54" s="37" t="s">
        <v>246</v>
      </c>
      <c r="F54" s="38" t="s">
        <v>241</v>
      </c>
      <c r="G54" s="39">
        <v>468.07499999999999</v>
      </c>
      <c r="H54" s="40">
        <v>0</v>
      </c>
      <c r="I54" s="40">
        <f>ROUND(G54*H54,P4)</f>
        <v>0</v>
      </c>
      <c r="J54" s="38" t="s">
        <v>176</v>
      </c>
      <c r="O54" s="41">
        <f>I54*0.21</f>
        <v>0</v>
      </c>
      <c r="P54">
        <v>3</v>
      </c>
    </row>
    <row r="55" ht="30">
      <c r="A55" s="35" t="s">
        <v>177</v>
      </c>
      <c r="B55" s="42"/>
      <c r="C55" s="43"/>
      <c r="D55" s="43"/>
      <c r="E55" s="37" t="s">
        <v>2656</v>
      </c>
      <c r="F55" s="43"/>
      <c r="G55" s="43"/>
      <c r="H55" s="43"/>
      <c r="I55" s="43"/>
      <c r="J55" s="44"/>
    </row>
    <row r="56" ht="60">
      <c r="A56" s="35" t="s">
        <v>179</v>
      </c>
      <c r="B56" s="42"/>
      <c r="C56" s="43"/>
      <c r="D56" s="43"/>
      <c r="E56" s="45" t="s">
        <v>2657</v>
      </c>
      <c r="F56" s="43"/>
      <c r="G56" s="43"/>
      <c r="H56" s="43"/>
      <c r="I56" s="43"/>
      <c r="J56" s="44"/>
    </row>
    <row r="57" ht="270">
      <c r="A57" s="35" t="s">
        <v>181</v>
      </c>
      <c r="B57" s="42"/>
      <c r="C57" s="43"/>
      <c r="D57" s="43"/>
      <c r="E57" s="37" t="s">
        <v>248</v>
      </c>
      <c r="F57" s="43"/>
      <c r="G57" s="43"/>
      <c r="H57" s="43"/>
      <c r="I57" s="43"/>
      <c r="J57" s="44"/>
    </row>
    <row r="58">
      <c r="A58" s="35" t="s">
        <v>171</v>
      </c>
      <c r="B58" s="35">
        <v>13</v>
      </c>
      <c r="C58" s="36" t="s">
        <v>1867</v>
      </c>
      <c r="D58" s="35" t="s">
        <v>237</v>
      </c>
      <c r="E58" s="37" t="s">
        <v>1868</v>
      </c>
      <c r="F58" s="38" t="s">
        <v>241</v>
      </c>
      <c r="G58" s="39">
        <v>167.82499999999999</v>
      </c>
      <c r="H58" s="40">
        <v>0</v>
      </c>
      <c r="I58" s="40">
        <f>ROUND(G58*H58,P4)</f>
        <v>0</v>
      </c>
      <c r="J58" s="38" t="s">
        <v>176</v>
      </c>
      <c r="O58" s="41">
        <f>I58*0.21</f>
        <v>0</v>
      </c>
      <c r="P58">
        <v>3</v>
      </c>
    </row>
    <row r="59" ht="60">
      <c r="A59" s="35" t="s">
        <v>177</v>
      </c>
      <c r="B59" s="42"/>
      <c r="C59" s="43"/>
      <c r="D59" s="43"/>
      <c r="E59" s="37" t="s">
        <v>2035</v>
      </c>
      <c r="F59" s="43"/>
      <c r="G59" s="43"/>
      <c r="H59" s="43"/>
      <c r="I59" s="43"/>
      <c r="J59" s="44"/>
    </row>
    <row r="60" ht="75">
      <c r="A60" s="35" t="s">
        <v>179</v>
      </c>
      <c r="B60" s="42"/>
      <c r="C60" s="43"/>
      <c r="D60" s="43"/>
      <c r="E60" s="45" t="s">
        <v>2658</v>
      </c>
      <c r="F60" s="43"/>
      <c r="G60" s="43"/>
      <c r="H60" s="43"/>
      <c r="I60" s="43"/>
      <c r="J60" s="44"/>
    </row>
    <row r="61" ht="330">
      <c r="A61" s="35" t="s">
        <v>181</v>
      </c>
      <c r="B61" s="42"/>
      <c r="C61" s="43"/>
      <c r="D61" s="43"/>
      <c r="E61" s="37" t="s">
        <v>1871</v>
      </c>
      <c r="F61" s="43"/>
      <c r="G61" s="43"/>
      <c r="H61" s="43"/>
      <c r="I61" s="43"/>
      <c r="J61" s="44"/>
    </row>
    <row r="62">
      <c r="A62" s="35" t="s">
        <v>171</v>
      </c>
      <c r="B62" s="35">
        <v>14</v>
      </c>
      <c r="C62" s="36" t="s">
        <v>1867</v>
      </c>
      <c r="D62" s="35" t="s">
        <v>259</v>
      </c>
      <c r="E62" s="37" t="s">
        <v>1868</v>
      </c>
      <c r="F62" s="38" t="s">
        <v>241</v>
      </c>
      <c r="G62" s="39">
        <v>62.475000000000001</v>
      </c>
      <c r="H62" s="40">
        <v>0</v>
      </c>
      <c r="I62" s="40">
        <f>ROUND(G62*H62,P4)</f>
        <v>0</v>
      </c>
      <c r="J62" s="38" t="s">
        <v>176</v>
      </c>
      <c r="O62" s="41">
        <f>I62*0.21</f>
        <v>0</v>
      </c>
      <c r="P62">
        <v>3</v>
      </c>
    </row>
    <row r="63" ht="60">
      <c r="A63" s="35" t="s">
        <v>177</v>
      </c>
      <c r="B63" s="42"/>
      <c r="C63" s="43"/>
      <c r="D63" s="43"/>
      <c r="E63" s="37" t="s">
        <v>2037</v>
      </c>
      <c r="F63" s="43"/>
      <c r="G63" s="43"/>
      <c r="H63" s="43"/>
      <c r="I63" s="43"/>
      <c r="J63" s="44"/>
    </row>
    <row r="64" ht="45">
      <c r="A64" s="35" t="s">
        <v>179</v>
      </c>
      <c r="B64" s="42"/>
      <c r="C64" s="43"/>
      <c r="D64" s="43"/>
      <c r="E64" s="45" t="s">
        <v>2659</v>
      </c>
      <c r="F64" s="43"/>
      <c r="G64" s="43"/>
      <c r="H64" s="43"/>
      <c r="I64" s="43"/>
      <c r="J64" s="44"/>
    </row>
    <row r="65" ht="330">
      <c r="A65" s="35" t="s">
        <v>181</v>
      </c>
      <c r="B65" s="42"/>
      <c r="C65" s="43"/>
      <c r="D65" s="43"/>
      <c r="E65" s="37" t="s">
        <v>1871</v>
      </c>
      <c r="F65" s="43"/>
      <c r="G65" s="43"/>
      <c r="H65" s="43"/>
      <c r="I65" s="43"/>
      <c r="J65" s="44"/>
    </row>
    <row r="66">
      <c r="A66" s="35" t="s">
        <v>171</v>
      </c>
      <c r="B66" s="35">
        <v>15</v>
      </c>
      <c r="C66" s="36" t="s">
        <v>2039</v>
      </c>
      <c r="D66" s="35" t="s">
        <v>173</v>
      </c>
      <c r="E66" s="37" t="s">
        <v>2040</v>
      </c>
      <c r="F66" s="38" t="s">
        <v>241</v>
      </c>
      <c r="G66" s="39">
        <v>51.951999999999998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 ht="60">
      <c r="A67" s="35" t="s">
        <v>177</v>
      </c>
      <c r="B67" s="42"/>
      <c r="C67" s="43"/>
      <c r="D67" s="43"/>
      <c r="E67" s="37" t="s">
        <v>2472</v>
      </c>
      <c r="F67" s="43"/>
      <c r="G67" s="43"/>
      <c r="H67" s="43"/>
      <c r="I67" s="43"/>
      <c r="J67" s="44"/>
    </row>
    <row r="68" ht="45">
      <c r="A68" s="35" t="s">
        <v>179</v>
      </c>
      <c r="B68" s="42"/>
      <c r="C68" s="43"/>
      <c r="D68" s="43"/>
      <c r="E68" s="45" t="s">
        <v>2660</v>
      </c>
      <c r="F68" s="43"/>
      <c r="G68" s="43"/>
      <c r="H68" s="43"/>
      <c r="I68" s="43"/>
      <c r="J68" s="44"/>
    </row>
    <row r="69" ht="409.5">
      <c r="A69" s="35" t="s">
        <v>181</v>
      </c>
      <c r="B69" s="42"/>
      <c r="C69" s="43"/>
      <c r="D69" s="43"/>
      <c r="E69" s="37" t="s">
        <v>2043</v>
      </c>
      <c r="F69" s="43"/>
      <c r="G69" s="43"/>
      <c r="H69" s="43"/>
      <c r="I69" s="43"/>
      <c r="J69" s="44"/>
    </row>
    <row r="70">
      <c r="A70" s="35" t="s">
        <v>171</v>
      </c>
      <c r="B70" s="35">
        <v>16</v>
      </c>
      <c r="C70" s="36" t="s">
        <v>254</v>
      </c>
      <c r="D70" s="35" t="s">
        <v>173</v>
      </c>
      <c r="E70" s="37" t="s">
        <v>255</v>
      </c>
      <c r="F70" s="38" t="s">
        <v>241</v>
      </c>
      <c r="G70" s="39">
        <v>52.274999999999999</v>
      </c>
      <c r="H70" s="40">
        <v>0</v>
      </c>
      <c r="I70" s="40">
        <f>ROUND(G70*H70,P4)</f>
        <v>0</v>
      </c>
      <c r="J70" s="38" t="s">
        <v>176</v>
      </c>
      <c r="O70" s="41">
        <f>I70*0.21</f>
        <v>0</v>
      </c>
      <c r="P70">
        <v>3</v>
      </c>
    </row>
    <row r="71" ht="45">
      <c r="A71" s="35" t="s">
        <v>177</v>
      </c>
      <c r="B71" s="42"/>
      <c r="C71" s="43"/>
      <c r="D71" s="43"/>
      <c r="E71" s="37" t="s">
        <v>2045</v>
      </c>
      <c r="F71" s="43"/>
      <c r="G71" s="43"/>
      <c r="H71" s="43"/>
      <c r="I71" s="43"/>
      <c r="J71" s="44"/>
    </row>
    <row r="72" ht="45">
      <c r="A72" s="35" t="s">
        <v>179</v>
      </c>
      <c r="B72" s="42"/>
      <c r="C72" s="43"/>
      <c r="D72" s="43"/>
      <c r="E72" s="45" t="s">
        <v>2661</v>
      </c>
      <c r="F72" s="43"/>
      <c r="G72" s="43"/>
      <c r="H72" s="43"/>
      <c r="I72" s="43"/>
      <c r="J72" s="44"/>
    </row>
    <row r="73" ht="409.5">
      <c r="A73" s="35" t="s">
        <v>181</v>
      </c>
      <c r="B73" s="42"/>
      <c r="C73" s="43"/>
      <c r="D73" s="43"/>
      <c r="E73" s="37" t="s">
        <v>258</v>
      </c>
      <c r="F73" s="43"/>
      <c r="G73" s="43"/>
      <c r="H73" s="43"/>
      <c r="I73" s="43"/>
      <c r="J73" s="44"/>
    </row>
    <row r="74">
      <c r="A74" s="35" t="s">
        <v>171</v>
      </c>
      <c r="B74" s="35">
        <v>17</v>
      </c>
      <c r="C74" s="36" t="s">
        <v>2047</v>
      </c>
      <c r="D74" s="35" t="s">
        <v>173</v>
      </c>
      <c r="E74" s="37" t="s">
        <v>2048</v>
      </c>
      <c r="F74" s="38" t="s">
        <v>241</v>
      </c>
      <c r="G74" s="39">
        <v>90.849999999999994</v>
      </c>
      <c r="H74" s="40">
        <v>0</v>
      </c>
      <c r="I74" s="40">
        <f>ROUND(G74*H74,P4)</f>
        <v>0</v>
      </c>
      <c r="J74" s="38" t="s">
        <v>176</v>
      </c>
      <c r="O74" s="41">
        <f>I74*0.21</f>
        <v>0</v>
      </c>
      <c r="P74">
        <v>3</v>
      </c>
    </row>
    <row r="75">
      <c r="A75" s="35" t="s">
        <v>177</v>
      </c>
      <c r="B75" s="42"/>
      <c r="C75" s="43"/>
      <c r="D75" s="43"/>
      <c r="E75" s="37" t="s">
        <v>2049</v>
      </c>
      <c r="F75" s="43"/>
      <c r="G75" s="43"/>
      <c r="H75" s="43"/>
      <c r="I75" s="43"/>
      <c r="J75" s="44"/>
    </row>
    <row r="76">
      <c r="A76" s="35" t="s">
        <v>179</v>
      </c>
      <c r="B76" s="42"/>
      <c r="C76" s="43"/>
      <c r="D76" s="43"/>
      <c r="E76" s="45" t="s">
        <v>2655</v>
      </c>
      <c r="F76" s="43"/>
      <c r="G76" s="43"/>
      <c r="H76" s="43"/>
      <c r="I76" s="43"/>
      <c r="J76" s="44"/>
    </row>
    <row r="77" ht="75">
      <c r="A77" s="35" t="s">
        <v>181</v>
      </c>
      <c r="B77" s="42"/>
      <c r="C77" s="43"/>
      <c r="D77" s="43"/>
      <c r="E77" s="37" t="s">
        <v>417</v>
      </c>
      <c r="F77" s="43"/>
      <c r="G77" s="43"/>
      <c r="H77" s="43"/>
      <c r="I77" s="43"/>
      <c r="J77" s="44"/>
    </row>
    <row r="78">
      <c r="A78" s="29" t="s">
        <v>168</v>
      </c>
      <c r="B78" s="30"/>
      <c r="C78" s="31" t="s">
        <v>259</v>
      </c>
      <c r="D78" s="32"/>
      <c r="E78" s="29" t="s">
        <v>260</v>
      </c>
      <c r="F78" s="32"/>
      <c r="G78" s="32"/>
      <c r="H78" s="32"/>
      <c r="I78" s="33">
        <f>SUMIFS(I79:I106,A79:A106,"P")</f>
        <v>0</v>
      </c>
      <c r="J78" s="34"/>
    </row>
    <row r="79">
      <c r="A79" s="35" t="s">
        <v>171</v>
      </c>
      <c r="B79" s="35">
        <v>18</v>
      </c>
      <c r="C79" s="36" t="s">
        <v>1876</v>
      </c>
      <c r="D79" s="35" t="s">
        <v>173</v>
      </c>
      <c r="E79" s="37" t="s">
        <v>1877</v>
      </c>
      <c r="F79" s="38" t="s">
        <v>241</v>
      </c>
      <c r="G79" s="39">
        <v>2.4430000000000001</v>
      </c>
      <c r="H79" s="40">
        <v>0</v>
      </c>
      <c r="I79" s="40">
        <f>ROUND(G79*H79,P4)</f>
        <v>0</v>
      </c>
      <c r="J79" s="38" t="s">
        <v>176</v>
      </c>
      <c r="O79" s="41">
        <f>I79*0.21</f>
        <v>0</v>
      </c>
      <c r="P79">
        <v>3</v>
      </c>
    </row>
    <row r="80">
      <c r="A80" s="35" t="s">
        <v>177</v>
      </c>
      <c r="B80" s="42"/>
      <c r="C80" s="43"/>
      <c r="D80" s="43"/>
      <c r="E80" s="37" t="s">
        <v>2051</v>
      </c>
      <c r="F80" s="43"/>
      <c r="G80" s="43"/>
      <c r="H80" s="43"/>
      <c r="I80" s="43"/>
      <c r="J80" s="44"/>
    </row>
    <row r="81">
      <c r="A81" s="35" t="s">
        <v>179</v>
      </c>
      <c r="B81" s="42"/>
      <c r="C81" s="43"/>
      <c r="D81" s="43"/>
      <c r="E81" s="45" t="s">
        <v>2662</v>
      </c>
      <c r="F81" s="43"/>
      <c r="G81" s="43"/>
      <c r="H81" s="43"/>
      <c r="I81" s="43"/>
      <c r="J81" s="44"/>
    </row>
    <row r="82" ht="105">
      <c r="A82" s="35" t="s">
        <v>181</v>
      </c>
      <c r="B82" s="42"/>
      <c r="C82" s="43"/>
      <c r="D82" s="43"/>
      <c r="E82" s="37" t="s">
        <v>1880</v>
      </c>
      <c r="F82" s="43"/>
      <c r="G82" s="43"/>
      <c r="H82" s="43"/>
      <c r="I82" s="43"/>
      <c r="J82" s="44"/>
    </row>
    <row r="83">
      <c r="A83" s="35" t="s">
        <v>171</v>
      </c>
      <c r="B83" s="35">
        <v>19</v>
      </c>
      <c r="C83" s="36" t="s">
        <v>2053</v>
      </c>
      <c r="D83" s="35" t="s">
        <v>173</v>
      </c>
      <c r="E83" s="37" t="s">
        <v>2054</v>
      </c>
      <c r="F83" s="38" t="s">
        <v>241</v>
      </c>
      <c r="G83" s="39">
        <v>0.18099999999999999</v>
      </c>
      <c r="H83" s="40">
        <v>0</v>
      </c>
      <c r="I83" s="40">
        <f>ROUND(G83*H83,P4)</f>
        <v>0</v>
      </c>
      <c r="J83" s="38" t="s">
        <v>176</v>
      </c>
      <c r="O83" s="41">
        <f>I83*0.21</f>
        <v>0</v>
      </c>
      <c r="P83">
        <v>3</v>
      </c>
    </row>
    <row r="84" ht="30">
      <c r="A84" s="35" t="s">
        <v>177</v>
      </c>
      <c r="B84" s="42"/>
      <c r="C84" s="43"/>
      <c r="D84" s="43"/>
      <c r="E84" s="37" t="s">
        <v>2571</v>
      </c>
      <c r="F84" s="43"/>
      <c r="G84" s="43"/>
      <c r="H84" s="43"/>
      <c r="I84" s="43"/>
      <c r="J84" s="44"/>
    </row>
    <row r="85" ht="75">
      <c r="A85" s="35" t="s">
        <v>179</v>
      </c>
      <c r="B85" s="42"/>
      <c r="C85" s="43"/>
      <c r="D85" s="43"/>
      <c r="E85" s="45" t="s">
        <v>2663</v>
      </c>
      <c r="F85" s="43"/>
      <c r="G85" s="43"/>
      <c r="H85" s="43"/>
      <c r="I85" s="43"/>
      <c r="J85" s="44"/>
    </row>
    <row r="86" ht="105">
      <c r="A86" s="35" t="s">
        <v>181</v>
      </c>
      <c r="B86" s="42"/>
      <c r="C86" s="43"/>
      <c r="D86" s="43"/>
      <c r="E86" s="37" t="s">
        <v>1880</v>
      </c>
      <c r="F86" s="43"/>
      <c r="G86" s="43"/>
      <c r="H86" s="43"/>
      <c r="I86" s="43"/>
      <c r="J86" s="44"/>
    </row>
    <row r="87">
      <c r="A87" s="35" t="s">
        <v>171</v>
      </c>
      <c r="B87" s="35">
        <v>20</v>
      </c>
      <c r="C87" s="36" t="s">
        <v>2057</v>
      </c>
      <c r="D87" s="35" t="s">
        <v>173</v>
      </c>
      <c r="E87" s="37" t="s">
        <v>2058</v>
      </c>
      <c r="F87" s="38" t="s">
        <v>241</v>
      </c>
      <c r="G87" s="39">
        <v>90.475999999999999</v>
      </c>
      <c r="H87" s="40">
        <v>0</v>
      </c>
      <c r="I87" s="40">
        <f>ROUND(G87*H87,P4)</f>
        <v>0</v>
      </c>
      <c r="J87" s="38" t="s">
        <v>176</v>
      </c>
      <c r="O87" s="41">
        <f>I87*0.21</f>
        <v>0</v>
      </c>
      <c r="P87">
        <v>3</v>
      </c>
    </row>
    <row r="88" ht="45">
      <c r="A88" s="35" t="s">
        <v>177</v>
      </c>
      <c r="B88" s="42"/>
      <c r="C88" s="43"/>
      <c r="D88" s="43"/>
      <c r="E88" s="37" t="s">
        <v>2059</v>
      </c>
      <c r="F88" s="43"/>
      <c r="G88" s="43"/>
      <c r="H88" s="43"/>
      <c r="I88" s="43"/>
      <c r="J88" s="44"/>
    </row>
    <row r="89" ht="45">
      <c r="A89" s="35" t="s">
        <v>179</v>
      </c>
      <c r="B89" s="42"/>
      <c r="C89" s="43"/>
      <c r="D89" s="43"/>
      <c r="E89" s="45" t="s">
        <v>2664</v>
      </c>
      <c r="F89" s="43"/>
      <c r="G89" s="43"/>
      <c r="H89" s="43"/>
      <c r="I89" s="43"/>
      <c r="J89" s="44"/>
    </row>
    <row r="90" ht="409.5">
      <c r="A90" s="35" t="s">
        <v>181</v>
      </c>
      <c r="B90" s="42"/>
      <c r="C90" s="43"/>
      <c r="D90" s="43"/>
      <c r="E90" s="37" t="s">
        <v>2061</v>
      </c>
      <c r="F90" s="43"/>
      <c r="G90" s="43"/>
      <c r="H90" s="43"/>
      <c r="I90" s="43"/>
      <c r="J90" s="44"/>
    </row>
    <row r="91">
      <c r="A91" s="35" t="s">
        <v>171</v>
      </c>
      <c r="B91" s="35">
        <v>21</v>
      </c>
      <c r="C91" s="36" t="s">
        <v>2062</v>
      </c>
      <c r="D91" s="35" t="s">
        <v>173</v>
      </c>
      <c r="E91" s="37" t="s">
        <v>2063</v>
      </c>
      <c r="F91" s="38" t="s">
        <v>263</v>
      </c>
      <c r="G91" s="39">
        <v>11.31</v>
      </c>
      <c r="H91" s="40">
        <v>0</v>
      </c>
      <c r="I91" s="40">
        <f>ROUND(G91*H91,P4)</f>
        <v>0</v>
      </c>
      <c r="J91" s="38" t="s">
        <v>176</v>
      </c>
      <c r="O91" s="41">
        <f>I91*0.21</f>
        <v>0</v>
      </c>
      <c r="P91">
        <v>3</v>
      </c>
    </row>
    <row r="92" ht="30">
      <c r="A92" s="35" t="s">
        <v>177</v>
      </c>
      <c r="B92" s="42"/>
      <c r="C92" s="43"/>
      <c r="D92" s="43"/>
      <c r="E92" s="37" t="s">
        <v>2064</v>
      </c>
      <c r="F92" s="43"/>
      <c r="G92" s="43"/>
      <c r="H92" s="43"/>
      <c r="I92" s="43"/>
      <c r="J92" s="44"/>
    </row>
    <row r="93">
      <c r="A93" s="35" t="s">
        <v>179</v>
      </c>
      <c r="B93" s="42"/>
      <c r="C93" s="43"/>
      <c r="D93" s="43"/>
      <c r="E93" s="45" t="s">
        <v>2665</v>
      </c>
      <c r="F93" s="43"/>
      <c r="G93" s="43"/>
      <c r="H93" s="43"/>
      <c r="I93" s="43"/>
      <c r="J93" s="44"/>
    </row>
    <row r="94" ht="360">
      <c r="A94" s="35" t="s">
        <v>181</v>
      </c>
      <c r="B94" s="42"/>
      <c r="C94" s="43"/>
      <c r="D94" s="43"/>
      <c r="E94" s="37" t="s">
        <v>2066</v>
      </c>
      <c r="F94" s="43"/>
      <c r="G94" s="43"/>
      <c r="H94" s="43"/>
      <c r="I94" s="43"/>
      <c r="J94" s="44"/>
    </row>
    <row r="95">
      <c r="A95" s="35" t="s">
        <v>171</v>
      </c>
      <c r="B95" s="35">
        <v>22</v>
      </c>
      <c r="C95" s="36" t="s">
        <v>2067</v>
      </c>
      <c r="D95" s="35" t="s">
        <v>173</v>
      </c>
      <c r="E95" s="37" t="s">
        <v>2068</v>
      </c>
      <c r="F95" s="38" t="s">
        <v>322</v>
      </c>
      <c r="G95" s="39">
        <v>80</v>
      </c>
      <c r="H95" s="40">
        <v>0</v>
      </c>
      <c r="I95" s="40">
        <f>ROUND(G95*H95,P4)</f>
        <v>0</v>
      </c>
      <c r="J95" s="38" t="s">
        <v>176</v>
      </c>
      <c r="O95" s="41">
        <f>I95*0.21</f>
        <v>0</v>
      </c>
      <c r="P95">
        <v>3</v>
      </c>
    </row>
    <row r="96">
      <c r="A96" s="35" t="s">
        <v>177</v>
      </c>
      <c r="B96" s="42"/>
      <c r="C96" s="43"/>
      <c r="D96" s="43"/>
      <c r="E96" s="37" t="s">
        <v>2069</v>
      </c>
      <c r="F96" s="43"/>
      <c r="G96" s="43"/>
      <c r="H96" s="43"/>
      <c r="I96" s="43"/>
      <c r="J96" s="44"/>
    </row>
    <row r="97">
      <c r="A97" s="35" t="s">
        <v>179</v>
      </c>
      <c r="B97" s="42"/>
      <c r="C97" s="43"/>
      <c r="D97" s="43"/>
      <c r="E97" s="45" t="s">
        <v>2666</v>
      </c>
      <c r="F97" s="43"/>
      <c r="G97" s="43"/>
      <c r="H97" s="43"/>
      <c r="I97" s="43"/>
      <c r="J97" s="44"/>
    </row>
    <row r="98" ht="255">
      <c r="A98" s="35" t="s">
        <v>181</v>
      </c>
      <c r="B98" s="42"/>
      <c r="C98" s="43"/>
      <c r="D98" s="43"/>
      <c r="E98" s="37" t="s">
        <v>2071</v>
      </c>
      <c r="F98" s="43"/>
      <c r="G98" s="43"/>
      <c r="H98" s="43"/>
      <c r="I98" s="43"/>
      <c r="J98" s="44"/>
    </row>
    <row r="99">
      <c r="A99" s="35" t="s">
        <v>171</v>
      </c>
      <c r="B99" s="35">
        <v>23</v>
      </c>
      <c r="C99" s="36" t="s">
        <v>1881</v>
      </c>
      <c r="D99" s="35" t="s">
        <v>173</v>
      </c>
      <c r="E99" s="37" t="s">
        <v>1882</v>
      </c>
      <c r="F99" s="38" t="s">
        <v>241</v>
      </c>
      <c r="G99" s="39">
        <v>51.149999999999999</v>
      </c>
      <c r="H99" s="40">
        <v>0</v>
      </c>
      <c r="I99" s="40">
        <f>ROUND(G99*H99,P4)</f>
        <v>0</v>
      </c>
      <c r="J99" s="38" t="s">
        <v>176</v>
      </c>
      <c r="O99" s="41">
        <f>I99*0.21</f>
        <v>0</v>
      </c>
      <c r="P99">
        <v>3</v>
      </c>
    </row>
    <row r="100" ht="30">
      <c r="A100" s="35" t="s">
        <v>177</v>
      </c>
      <c r="B100" s="42"/>
      <c r="C100" s="43"/>
      <c r="D100" s="43"/>
      <c r="E100" s="37" t="s">
        <v>2072</v>
      </c>
      <c r="F100" s="43"/>
      <c r="G100" s="43"/>
      <c r="H100" s="43"/>
      <c r="I100" s="43"/>
      <c r="J100" s="44"/>
    </row>
    <row r="101">
      <c r="A101" s="35" t="s">
        <v>179</v>
      </c>
      <c r="B101" s="42"/>
      <c r="C101" s="43"/>
      <c r="D101" s="43"/>
      <c r="E101" s="45" t="s">
        <v>2667</v>
      </c>
      <c r="F101" s="43"/>
      <c r="G101" s="43"/>
      <c r="H101" s="43"/>
      <c r="I101" s="43"/>
      <c r="J101" s="44"/>
    </row>
    <row r="102" ht="409.5">
      <c r="A102" s="35" t="s">
        <v>181</v>
      </c>
      <c r="B102" s="42"/>
      <c r="C102" s="43"/>
      <c r="D102" s="43"/>
      <c r="E102" s="37" t="s">
        <v>1885</v>
      </c>
      <c r="F102" s="43"/>
      <c r="G102" s="43"/>
      <c r="H102" s="43"/>
      <c r="I102" s="43"/>
      <c r="J102" s="44"/>
    </row>
    <row r="103">
      <c r="A103" s="35" t="s">
        <v>171</v>
      </c>
      <c r="B103" s="35">
        <v>24</v>
      </c>
      <c r="C103" s="36" t="s">
        <v>1888</v>
      </c>
      <c r="D103" s="35" t="s">
        <v>173</v>
      </c>
      <c r="E103" s="37" t="s">
        <v>1889</v>
      </c>
      <c r="F103" s="38" t="s">
        <v>263</v>
      </c>
      <c r="G103" s="39">
        <v>10.23</v>
      </c>
      <c r="H103" s="40">
        <v>0</v>
      </c>
      <c r="I103" s="40">
        <f>ROUND(G103*H103,P4)</f>
        <v>0</v>
      </c>
      <c r="J103" s="38" t="s">
        <v>176</v>
      </c>
      <c r="O103" s="41">
        <f>I103*0.21</f>
        <v>0</v>
      </c>
      <c r="P103">
        <v>3</v>
      </c>
    </row>
    <row r="104" ht="30">
      <c r="A104" s="35" t="s">
        <v>177</v>
      </c>
      <c r="B104" s="42"/>
      <c r="C104" s="43"/>
      <c r="D104" s="43"/>
      <c r="E104" s="37" t="s">
        <v>2074</v>
      </c>
      <c r="F104" s="43"/>
      <c r="G104" s="43"/>
      <c r="H104" s="43"/>
      <c r="I104" s="43"/>
      <c r="J104" s="44"/>
    </row>
    <row r="105">
      <c r="A105" s="35" t="s">
        <v>179</v>
      </c>
      <c r="B105" s="42"/>
      <c r="C105" s="43"/>
      <c r="D105" s="43"/>
      <c r="E105" s="45" t="s">
        <v>2668</v>
      </c>
      <c r="F105" s="43"/>
      <c r="G105" s="43"/>
      <c r="H105" s="43"/>
      <c r="I105" s="43"/>
      <c r="J105" s="44"/>
    </row>
    <row r="106" ht="375">
      <c r="A106" s="35" t="s">
        <v>181</v>
      </c>
      <c r="B106" s="42"/>
      <c r="C106" s="43"/>
      <c r="D106" s="43"/>
      <c r="E106" s="37" t="s">
        <v>266</v>
      </c>
      <c r="F106" s="43"/>
      <c r="G106" s="43"/>
      <c r="H106" s="43"/>
      <c r="I106" s="43"/>
      <c r="J106" s="44"/>
    </row>
    <row r="107">
      <c r="A107" s="29" t="s">
        <v>168</v>
      </c>
      <c r="B107" s="30"/>
      <c r="C107" s="31" t="s">
        <v>455</v>
      </c>
      <c r="D107" s="32"/>
      <c r="E107" s="29" t="s">
        <v>456</v>
      </c>
      <c r="F107" s="32"/>
      <c r="G107" s="32"/>
      <c r="H107" s="32"/>
      <c r="I107" s="33">
        <f>SUMIFS(I108:I127,A108:A127,"P")</f>
        <v>0</v>
      </c>
      <c r="J107" s="34"/>
    </row>
    <row r="108">
      <c r="A108" s="35" t="s">
        <v>171</v>
      </c>
      <c r="B108" s="35">
        <v>25</v>
      </c>
      <c r="C108" s="36" t="s">
        <v>1892</v>
      </c>
      <c r="D108" s="35" t="s">
        <v>173</v>
      </c>
      <c r="E108" s="37" t="s">
        <v>1893</v>
      </c>
      <c r="F108" s="38" t="s">
        <v>1894</v>
      </c>
      <c r="G108" s="39">
        <v>112</v>
      </c>
      <c r="H108" s="40">
        <v>0</v>
      </c>
      <c r="I108" s="40">
        <f>ROUND(G108*H108,P4)</f>
        <v>0</v>
      </c>
      <c r="J108" s="38" t="s">
        <v>176</v>
      </c>
      <c r="O108" s="41">
        <f>I108*0.21</f>
        <v>0</v>
      </c>
      <c r="P108">
        <v>3</v>
      </c>
    </row>
    <row r="109" ht="45">
      <c r="A109" s="35" t="s">
        <v>177</v>
      </c>
      <c r="B109" s="42"/>
      <c r="C109" s="43"/>
      <c r="D109" s="43"/>
      <c r="E109" s="37" t="s">
        <v>2076</v>
      </c>
      <c r="F109" s="43"/>
      <c r="G109" s="43"/>
      <c r="H109" s="43"/>
      <c r="I109" s="43"/>
      <c r="J109" s="44"/>
    </row>
    <row r="110">
      <c r="A110" s="35" t="s">
        <v>179</v>
      </c>
      <c r="B110" s="42"/>
      <c r="C110" s="43"/>
      <c r="D110" s="43"/>
      <c r="E110" s="45" t="s">
        <v>2669</v>
      </c>
      <c r="F110" s="43"/>
      <c r="G110" s="43"/>
      <c r="H110" s="43"/>
      <c r="I110" s="43"/>
      <c r="J110" s="44"/>
    </row>
    <row r="111" ht="90">
      <c r="A111" s="35" t="s">
        <v>181</v>
      </c>
      <c r="B111" s="42"/>
      <c r="C111" s="43"/>
      <c r="D111" s="43"/>
      <c r="E111" s="37" t="s">
        <v>1897</v>
      </c>
      <c r="F111" s="43"/>
      <c r="G111" s="43"/>
      <c r="H111" s="43"/>
      <c r="I111" s="43"/>
      <c r="J111" s="44"/>
    </row>
    <row r="112">
      <c r="A112" s="35" t="s">
        <v>171</v>
      </c>
      <c r="B112" s="35">
        <v>26</v>
      </c>
      <c r="C112" s="36" t="s">
        <v>1898</v>
      </c>
      <c r="D112" s="35" t="s">
        <v>173</v>
      </c>
      <c r="E112" s="37" t="s">
        <v>1899</v>
      </c>
      <c r="F112" s="38" t="s">
        <v>241</v>
      </c>
      <c r="G112" s="39">
        <v>12.16</v>
      </c>
      <c r="H112" s="40">
        <v>0</v>
      </c>
      <c r="I112" s="40">
        <f>ROUND(G112*H112,P4)</f>
        <v>0</v>
      </c>
      <c r="J112" s="38" t="s">
        <v>176</v>
      </c>
      <c r="O112" s="41">
        <f>I112*0.21</f>
        <v>0</v>
      </c>
      <c r="P112">
        <v>3</v>
      </c>
    </row>
    <row r="113" ht="90">
      <c r="A113" s="35" t="s">
        <v>177</v>
      </c>
      <c r="B113" s="42"/>
      <c r="C113" s="43"/>
      <c r="D113" s="43"/>
      <c r="E113" s="37" t="s">
        <v>2078</v>
      </c>
      <c r="F113" s="43"/>
      <c r="G113" s="43"/>
      <c r="H113" s="43"/>
      <c r="I113" s="43"/>
      <c r="J113" s="44"/>
    </row>
    <row r="114">
      <c r="A114" s="35" t="s">
        <v>179</v>
      </c>
      <c r="B114" s="42"/>
      <c r="C114" s="43"/>
      <c r="D114" s="43"/>
      <c r="E114" s="45" t="s">
        <v>2670</v>
      </c>
      <c r="F114" s="43"/>
      <c r="G114" s="43"/>
      <c r="H114" s="43"/>
      <c r="I114" s="43"/>
      <c r="J114" s="44"/>
    </row>
    <row r="115" ht="409.5">
      <c r="A115" s="35" t="s">
        <v>181</v>
      </c>
      <c r="B115" s="42"/>
      <c r="C115" s="43"/>
      <c r="D115" s="43"/>
      <c r="E115" s="37" t="s">
        <v>1885</v>
      </c>
      <c r="F115" s="43"/>
      <c r="G115" s="43"/>
      <c r="H115" s="43"/>
      <c r="I115" s="43"/>
      <c r="J115" s="44"/>
    </row>
    <row r="116">
      <c r="A116" s="35" t="s">
        <v>171</v>
      </c>
      <c r="B116" s="35">
        <v>27</v>
      </c>
      <c r="C116" s="36" t="s">
        <v>1902</v>
      </c>
      <c r="D116" s="35" t="s">
        <v>173</v>
      </c>
      <c r="E116" s="37" t="s">
        <v>1903</v>
      </c>
      <c r="F116" s="38" t="s">
        <v>263</v>
      </c>
      <c r="G116" s="39">
        <v>2.1280000000000001</v>
      </c>
      <c r="H116" s="40">
        <v>0</v>
      </c>
      <c r="I116" s="40">
        <f>ROUND(G116*H116,P4)</f>
        <v>0</v>
      </c>
      <c r="J116" s="38" t="s">
        <v>176</v>
      </c>
      <c r="O116" s="41">
        <f>I116*0.21</f>
        <v>0</v>
      </c>
      <c r="P116">
        <v>3</v>
      </c>
    </row>
    <row r="117" ht="30">
      <c r="A117" s="35" t="s">
        <v>177</v>
      </c>
      <c r="B117" s="42"/>
      <c r="C117" s="43"/>
      <c r="D117" s="43"/>
      <c r="E117" s="37" t="s">
        <v>2080</v>
      </c>
      <c r="F117" s="43"/>
      <c r="G117" s="43"/>
      <c r="H117" s="43"/>
      <c r="I117" s="43"/>
      <c r="J117" s="44"/>
    </row>
    <row r="118">
      <c r="A118" s="35" t="s">
        <v>179</v>
      </c>
      <c r="B118" s="42"/>
      <c r="C118" s="43"/>
      <c r="D118" s="43"/>
      <c r="E118" s="45" t="s">
        <v>2671</v>
      </c>
      <c r="F118" s="43"/>
      <c r="G118" s="43"/>
      <c r="H118" s="43"/>
      <c r="I118" s="43"/>
      <c r="J118" s="44"/>
    </row>
    <row r="119" ht="375">
      <c r="A119" s="35" t="s">
        <v>181</v>
      </c>
      <c r="B119" s="42"/>
      <c r="C119" s="43"/>
      <c r="D119" s="43"/>
      <c r="E119" s="37" t="s">
        <v>1906</v>
      </c>
      <c r="F119" s="43"/>
      <c r="G119" s="43"/>
      <c r="H119" s="43"/>
      <c r="I119" s="43"/>
      <c r="J119" s="44"/>
    </row>
    <row r="120">
      <c r="A120" s="35" t="s">
        <v>171</v>
      </c>
      <c r="B120" s="35">
        <v>28</v>
      </c>
      <c r="C120" s="36" t="s">
        <v>1907</v>
      </c>
      <c r="D120" s="35" t="s">
        <v>173</v>
      </c>
      <c r="E120" s="37" t="s">
        <v>1908</v>
      </c>
      <c r="F120" s="38" t="s">
        <v>241</v>
      </c>
      <c r="G120" s="39">
        <v>65.938000000000002</v>
      </c>
      <c r="H120" s="40">
        <v>0</v>
      </c>
      <c r="I120" s="40">
        <f>ROUND(G120*H120,P4)</f>
        <v>0</v>
      </c>
      <c r="J120" s="38" t="s">
        <v>176</v>
      </c>
      <c r="O120" s="41">
        <f>I120*0.21</f>
        <v>0</v>
      </c>
      <c r="P120">
        <v>3</v>
      </c>
    </row>
    <row r="121" ht="30">
      <c r="A121" s="35" t="s">
        <v>177</v>
      </c>
      <c r="B121" s="42"/>
      <c r="C121" s="43"/>
      <c r="D121" s="43"/>
      <c r="E121" s="37" t="s">
        <v>2082</v>
      </c>
      <c r="F121" s="43"/>
      <c r="G121" s="43"/>
      <c r="H121" s="43"/>
      <c r="I121" s="43"/>
      <c r="J121" s="44"/>
    </row>
    <row r="122" ht="75">
      <c r="A122" s="35" t="s">
        <v>179</v>
      </c>
      <c r="B122" s="42"/>
      <c r="C122" s="43"/>
      <c r="D122" s="43"/>
      <c r="E122" s="45" t="s">
        <v>2672</v>
      </c>
      <c r="F122" s="43"/>
      <c r="G122" s="43"/>
      <c r="H122" s="43"/>
      <c r="I122" s="43"/>
      <c r="J122" s="44"/>
    </row>
    <row r="123" ht="409.5">
      <c r="A123" s="35" t="s">
        <v>181</v>
      </c>
      <c r="B123" s="42"/>
      <c r="C123" s="43"/>
      <c r="D123" s="43"/>
      <c r="E123" s="37" t="s">
        <v>1885</v>
      </c>
      <c r="F123" s="43"/>
      <c r="G123" s="43"/>
      <c r="H123" s="43"/>
      <c r="I123" s="43"/>
      <c r="J123" s="44"/>
    </row>
    <row r="124">
      <c r="A124" s="35" t="s">
        <v>171</v>
      </c>
      <c r="B124" s="35">
        <v>29</v>
      </c>
      <c r="C124" s="36" t="s">
        <v>1911</v>
      </c>
      <c r="D124" s="35" t="s">
        <v>173</v>
      </c>
      <c r="E124" s="37" t="s">
        <v>1912</v>
      </c>
      <c r="F124" s="38" t="s">
        <v>263</v>
      </c>
      <c r="G124" s="39">
        <v>13.188000000000001</v>
      </c>
      <c r="H124" s="40">
        <v>0</v>
      </c>
      <c r="I124" s="40">
        <f>ROUND(G124*H124,P4)</f>
        <v>0</v>
      </c>
      <c r="J124" s="38" t="s">
        <v>176</v>
      </c>
      <c r="O124" s="41">
        <f>I124*0.21</f>
        <v>0</v>
      </c>
      <c r="P124">
        <v>3</v>
      </c>
    </row>
    <row r="125" ht="30">
      <c r="A125" s="35" t="s">
        <v>177</v>
      </c>
      <c r="B125" s="42"/>
      <c r="C125" s="43"/>
      <c r="D125" s="43"/>
      <c r="E125" s="37" t="s">
        <v>2084</v>
      </c>
      <c r="F125" s="43"/>
      <c r="G125" s="43"/>
      <c r="H125" s="43"/>
      <c r="I125" s="43"/>
      <c r="J125" s="44"/>
    </row>
    <row r="126">
      <c r="A126" s="35" t="s">
        <v>179</v>
      </c>
      <c r="B126" s="42"/>
      <c r="C126" s="43"/>
      <c r="D126" s="43"/>
      <c r="E126" s="45" t="s">
        <v>2673</v>
      </c>
      <c r="F126" s="43"/>
      <c r="G126" s="43"/>
      <c r="H126" s="43"/>
      <c r="I126" s="43"/>
      <c r="J126" s="44"/>
    </row>
    <row r="127" ht="375">
      <c r="A127" s="35" t="s">
        <v>181</v>
      </c>
      <c r="B127" s="42"/>
      <c r="C127" s="43"/>
      <c r="D127" s="43"/>
      <c r="E127" s="37" t="s">
        <v>1906</v>
      </c>
      <c r="F127" s="43"/>
      <c r="G127" s="43"/>
      <c r="H127" s="43"/>
      <c r="I127" s="43"/>
      <c r="J127" s="44"/>
    </row>
    <row r="128">
      <c r="A128" s="29" t="s">
        <v>168</v>
      </c>
      <c r="B128" s="30"/>
      <c r="C128" s="31" t="s">
        <v>267</v>
      </c>
      <c r="D128" s="32"/>
      <c r="E128" s="29" t="s">
        <v>268</v>
      </c>
      <c r="F128" s="32"/>
      <c r="G128" s="32"/>
      <c r="H128" s="32"/>
      <c r="I128" s="33">
        <f>SUMIFS(I129:I196,A129:A196,"P")</f>
        <v>0</v>
      </c>
      <c r="J128" s="34"/>
    </row>
    <row r="129">
      <c r="A129" s="35" t="s">
        <v>171</v>
      </c>
      <c r="B129" s="35">
        <v>30</v>
      </c>
      <c r="C129" s="36" t="s">
        <v>2094</v>
      </c>
      <c r="D129" s="35" t="s">
        <v>173</v>
      </c>
      <c r="E129" s="37" t="s">
        <v>2095</v>
      </c>
      <c r="F129" s="38" t="s">
        <v>241</v>
      </c>
      <c r="G129" s="39">
        <v>20.265000000000001</v>
      </c>
      <c r="H129" s="40">
        <v>0</v>
      </c>
      <c r="I129" s="40">
        <f>ROUND(G129*H129,P4)</f>
        <v>0</v>
      </c>
      <c r="J129" s="38" t="s">
        <v>176</v>
      </c>
      <c r="O129" s="41">
        <f>I129*0.21</f>
        <v>0</v>
      </c>
      <c r="P129">
        <v>3</v>
      </c>
    </row>
    <row r="130" ht="30">
      <c r="A130" s="35" t="s">
        <v>177</v>
      </c>
      <c r="B130" s="42"/>
      <c r="C130" s="43"/>
      <c r="D130" s="43"/>
      <c r="E130" s="37" t="s">
        <v>2096</v>
      </c>
      <c r="F130" s="43"/>
      <c r="G130" s="43"/>
      <c r="H130" s="43"/>
      <c r="I130" s="43"/>
      <c r="J130" s="44"/>
    </row>
    <row r="131">
      <c r="A131" s="35" t="s">
        <v>179</v>
      </c>
      <c r="B131" s="42"/>
      <c r="C131" s="43"/>
      <c r="D131" s="43"/>
      <c r="E131" s="45" t="s">
        <v>2593</v>
      </c>
      <c r="F131" s="43"/>
      <c r="G131" s="43"/>
      <c r="H131" s="43"/>
      <c r="I131" s="43"/>
      <c r="J131" s="44"/>
    </row>
    <row r="132" ht="409.5">
      <c r="A132" s="35" t="s">
        <v>181</v>
      </c>
      <c r="B132" s="42"/>
      <c r="C132" s="43"/>
      <c r="D132" s="43"/>
      <c r="E132" s="37" t="s">
        <v>1885</v>
      </c>
      <c r="F132" s="43"/>
      <c r="G132" s="43"/>
      <c r="H132" s="43"/>
      <c r="I132" s="43"/>
      <c r="J132" s="44"/>
    </row>
    <row r="133">
      <c r="A133" s="35" t="s">
        <v>171</v>
      </c>
      <c r="B133" s="35">
        <v>31</v>
      </c>
      <c r="C133" s="36" t="s">
        <v>2098</v>
      </c>
      <c r="D133" s="35" t="s">
        <v>173</v>
      </c>
      <c r="E133" s="37" t="s">
        <v>2099</v>
      </c>
      <c r="F133" s="38" t="s">
        <v>263</v>
      </c>
      <c r="G133" s="39">
        <v>3.04</v>
      </c>
      <c r="H133" s="40">
        <v>0</v>
      </c>
      <c r="I133" s="40">
        <f>ROUND(G133*H133,P4)</f>
        <v>0</v>
      </c>
      <c r="J133" s="38" t="s">
        <v>176</v>
      </c>
      <c r="O133" s="41">
        <f>I133*0.21</f>
        <v>0</v>
      </c>
      <c r="P133">
        <v>3</v>
      </c>
    </row>
    <row r="134" ht="30">
      <c r="A134" s="35" t="s">
        <v>177</v>
      </c>
      <c r="B134" s="42"/>
      <c r="C134" s="43"/>
      <c r="D134" s="43"/>
      <c r="E134" s="37" t="s">
        <v>2100</v>
      </c>
      <c r="F134" s="43"/>
      <c r="G134" s="43"/>
      <c r="H134" s="43"/>
      <c r="I134" s="43"/>
      <c r="J134" s="44"/>
    </row>
    <row r="135" ht="30">
      <c r="A135" s="35" t="s">
        <v>179</v>
      </c>
      <c r="B135" s="42"/>
      <c r="C135" s="43"/>
      <c r="D135" s="43"/>
      <c r="E135" s="45" t="s">
        <v>2595</v>
      </c>
      <c r="F135" s="43"/>
      <c r="G135" s="43"/>
      <c r="H135" s="43"/>
      <c r="I135" s="43"/>
      <c r="J135" s="44"/>
    </row>
    <row r="136" ht="375">
      <c r="A136" s="35" t="s">
        <v>181</v>
      </c>
      <c r="B136" s="42"/>
      <c r="C136" s="43"/>
      <c r="D136" s="43"/>
      <c r="E136" s="37" t="s">
        <v>1906</v>
      </c>
      <c r="F136" s="43"/>
      <c r="G136" s="43"/>
      <c r="H136" s="43"/>
      <c r="I136" s="43"/>
      <c r="J136" s="44"/>
    </row>
    <row r="137">
      <c r="A137" s="35" t="s">
        <v>171</v>
      </c>
      <c r="B137" s="35">
        <v>32</v>
      </c>
      <c r="C137" s="36" t="s">
        <v>2102</v>
      </c>
      <c r="D137" s="35" t="s">
        <v>173</v>
      </c>
      <c r="E137" s="37" t="s">
        <v>2103</v>
      </c>
      <c r="F137" s="38" t="s">
        <v>241</v>
      </c>
      <c r="G137" s="39">
        <v>91.093000000000004</v>
      </c>
      <c r="H137" s="40">
        <v>0</v>
      </c>
      <c r="I137" s="40">
        <f>ROUND(G137*H137,P4)</f>
        <v>0</v>
      </c>
      <c r="J137" s="38" t="s">
        <v>176</v>
      </c>
      <c r="O137" s="41">
        <f>I137*0.21</f>
        <v>0</v>
      </c>
      <c r="P137">
        <v>3</v>
      </c>
    </row>
    <row r="138" ht="30">
      <c r="A138" s="35" t="s">
        <v>177</v>
      </c>
      <c r="B138" s="42"/>
      <c r="C138" s="43"/>
      <c r="D138" s="43"/>
      <c r="E138" s="37" t="s">
        <v>2104</v>
      </c>
      <c r="F138" s="43"/>
      <c r="G138" s="43"/>
      <c r="H138" s="43"/>
      <c r="I138" s="43"/>
      <c r="J138" s="44"/>
    </row>
    <row r="139" ht="75">
      <c r="A139" s="35" t="s">
        <v>179</v>
      </c>
      <c r="B139" s="42"/>
      <c r="C139" s="43"/>
      <c r="D139" s="43"/>
      <c r="E139" s="45" t="s">
        <v>2674</v>
      </c>
      <c r="F139" s="43"/>
      <c r="G139" s="43"/>
      <c r="H139" s="43"/>
      <c r="I139" s="43"/>
      <c r="J139" s="44"/>
    </row>
    <row r="140" ht="409.5">
      <c r="A140" s="35" t="s">
        <v>181</v>
      </c>
      <c r="B140" s="42"/>
      <c r="C140" s="43"/>
      <c r="D140" s="43"/>
      <c r="E140" s="37" t="s">
        <v>1885</v>
      </c>
      <c r="F140" s="43"/>
      <c r="G140" s="43"/>
      <c r="H140" s="43"/>
      <c r="I140" s="43"/>
      <c r="J140" s="44"/>
    </row>
    <row r="141">
      <c r="A141" s="35" t="s">
        <v>171</v>
      </c>
      <c r="B141" s="35">
        <v>33</v>
      </c>
      <c r="C141" s="36" t="s">
        <v>2106</v>
      </c>
      <c r="D141" s="35" t="s">
        <v>173</v>
      </c>
      <c r="E141" s="37" t="s">
        <v>2107</v>
      </c>
      <c r="F141" s="38" t="s">
        <v>263</v>
      </c>
      <c r="G141" s="39">
        <v>15.941000000000001</v>
      </c>
      <c r="H141" s="40">
        <v>0</v>
      </c>
      <c r="I141" s="40">
        <f>ROUND(G141*H141,P4)</f>
        <v>0</v>
      </c>
      <c r="J141" s="38" t="s">
        <v>176</v>
      </c>
      <c r="O141" s="41">
        <f>I141*0.21</f>
        <v>0</v>
      </c>
      <c r="P141">
        <v>3</v>
      </c>
    </row>
    <row r="142" ht="30">
      <c r="A142" s="35" t="s">
        <v>177</v>
      </c>
      <c r="B142" s="42"/>
      <c r="C142" s="43"/>
      <c r="D142" s="43"/>
      <c r="E142" s="37" t="s">
        <v>2108</v>
      </c>
      <c r="F142" s="43"/>
      <c r="G142" s="43"/>
      <c r="H142" s="43"/>
      <c r="I142" s="43"/>
      <c r="J142" s="44"/>
    </row>
    <row r="143">
      <c r="A143" s="35" t="s">
        <v>179</v>
      </c>
      <c r="B143" s="42"/>
      <c r="C143" s="43"/>
      <c r="D143" s="43"/>
      <c r="E143" s="45" t="s">
        <v>2675</v>
      </c>
      <c r="F143" s="43"/>
      <c r="G143" s="43"/>
      <c r="H143" s="43"/>
      <c r="I143" s="43"/>
      <c r="J143" s="44"/>
    </row>
    <row r="144" ht="375">
      <c r="A144" s="35" t="s">
        <v>181</v>
      </c>
      <c r="B144" s="42"/>
      <c r="C144" s="43"/>
      <c r="D144" s="43"/>
      <c r="E144" s="37" t="s">
        <v>1906</v>
      </c>
      <c r="F144" s="43"/>
      <c r="G144" s="43"/>
      <c r="H144" s="43"/>
      <c r="I144" s="43"/>
      <c r="J144" s="44"/>
    </row>
    <row r="145">
      <c r="A145" s="35" t="s">
        <v>171</v>
      </c>
      <c r="B145" s="35">
        <v>34</v>
      </c>
      <c r="C145" s="36" t="s">
        <v>2110</v>
      </c>
      <c r="D145" s="35" t="s">
        <v>173</v>
      </c>
      <c r="E145" s="37" t="s">
        <v>2111</v>
      </c>
      <c r="F145" s="38" t="s">
        <v>263</v>
      </c>
      <c r="G145" s="39">
        <v>4.2690000000000001</v>
      </c>
      <c r="H145" s="40">
        <v>0</v>
      </c>
      <c r="I145" s="40">
        <f>ROUND(G145*H145,P4)</f>
        <v>0</v>
      </c>
      <c r="J145" s="38" t="s">
        <v>176</v>
      </c>
      <c r="O145" s="41">
        <f>I145*0.21</f>
        <v>0</v>
      </c>
      <c r="P145">
        <v>3</v>
      </c>
    </row>
    <row r="146" ht="45">
      <c r="A146" s="35" t="s">
        <v>177</v>
      </c>
      <c r="B146" s="42"/>
      <c r="C146" s="43"/>
      <c r="D146" s="43"/>
      <c r="E146" s="37" t="s">
        <v>2600</v>
      </c>
      <c r="F146" s="43"/>
      <c r="G146" s="43"/>
      <c r="H146" s="43"/>
      <c r="I146" s="43"/>
      <c r="J146" s="44"/>
    </row>
    <row r="147">
      <c r="A147" s="35" t="s">
        <v>179</v>
      </c>
      <c r="B147" s="42"/>
      <c r="C147" s="43"/>
      <c r="D147" s="43"/>
      <c r="E147" s="45" t="s">
        <v>2676</v>
      </c>
      <c r="F147" s="43"/>
      <c r="G147" s="43"/>
      <c r="H147" s="43"/>
      <c r="I147" s="43"/>
      <c r="J147" s="44"/>
    </row>
    <row r="148" ht="375">
      <c r="A148" s="35" t="s">
        <v>181</v>
      </c>
      <c r="B148" s="42"/>
      <c r="C148" s="43"/>
      <c r="D148" s="43"/>
      <c r="E148" s="50" t="s">
        <v>2114</v>
      </c>
      <c r="F148" s="43"/>
      <c r="G148" s="43"/>
      <c r="H148" s="43"/>
      <c r="I148" s="43"/>
      <c r="J148" s="44"/>
    </row>
    <row r="149">
      <c r="A149" s="35" t="s">
        <v>171</v>
      </c>
      <c r="B149" s="35">
        <v>35</v>
      </c>
      <c r="C149" s="36" t="s">
        <v>2115</v>
      </c>
      <c r="D149" s="35" t="s">
        <v>173</v>
      </c>
      <c r="E149" s="37" t="s">
        <v>2116</v>
      </c>
      <c r="F149" s="38" t="s">
        <v>322</v>
      </c>
      <c r="G149" s="39">
        <v>26.920000000000002</v>
      </c>
      <c r="H149" s="40">
        <v>0</v>
      </c>
      <c r="I149" s="40">
        <f>ROUND(G149*H149,P4)</f>
        <v>0</v>
      </c>
      <c r="J149" s="38" t="s">
        <v>176</v>
      </c>
      <c r="O149" s="41">
        <f>I149*0.21</f>
        <v>0</v>
      </c>
      <c r="P149">
        <v>3</v>
      </c>
    </row>
    <row r="150" ht="30">
      <c r="A150" s="35" t="s">
        <v>177</v>
      </c>
      <c r="B150" s="42"/>
      <c r="C150" s="43"/>
      <c r="D150" s="43"/>
      <c r="E150" s="37" t="s">
        <v>2336</v>
      </c>
      <c r="F150" s="43"/>
      <c r="G150" s="43"/>
      <c r="H150" s="43"/>
      <c r="I150" s="43"/>
      <c r="J150" s="44"/>
    </row>
    <row r="151" ht="45">
      <c r="A151" s="35" t="s">
        <v>179</v>
      </c>
      <c r="B151" s="42"/>
      <c r="C151" s="43"/>
      <c r="D151" s="43"/>
      <c r="E151" s="45" t="s">
        <v>2602</v>
      </c>
      <c r="F151" s="43"/>
      <c r="G151" s="43"/>
      <c r="H151" s="43"/>
      <c r="I151" s="43"/>
      <c r="J151" s="44"/>
    </row>
    <row r="152" ht="105">
      <c r="A152" s="35" t="s">
        <v>181</v>
      </c>
      <c r="B152" s="42"/>
      <c r="C152" s="43"/>
      <c r="D152" s="43"/>
      <c r="E152" s="37" t="s">
        <v>2119</v>
      </c>
      <c r="F152" s="43"/>
      <c r="G152" s="43"/>
      <c r="H152" s="43"/>
      <c r="I152" s="43"/>
      <c r="J152" s="44"/>
    </row>
    <row r="153">
      <c r="A153" s="35" t="s">
        <v>171</v>
      </c>
      <c r="B153" s="35">
        <v>36</v>
      </c>
      <c r="C153" s="36" t="s">
        <v>1919</v>
      </c>
      <c r="D153" s="35" t="s">
        <v>173</v>
      </c>
      <c r="E153" s="37" t="s">
        <v>1920</v>
      </c>
      <c r="F153" s="38" t="s">
        <v>241</v>
      </c>
      <c r="G153" s="39">
        <v>2.2949999999999999</v>
      </c>
      <c r="H153" s="40">
        <v>0</v>
      </c>
      <c r="I153" s="40">
        <f>ROUND(G153*H153,P4)</f>
        <v>0</v>
      </c>
      <c r="J153" s="38" t="s">
        <v>176</v>
      </c>
      <c r="O153" s="41">
        <f>I153*0.21</f>
        <v>0</v>
      </c>
      <c r="P153">
        <v>3</v>
      </c>
    </row>
    <row r="154" ht="30">
      <c r="A154" s="35" t="s">
        <v>177</v>
      </c>
      <c r="B154" s="42"/>
      <c r="C154" s="43"/>
      <c r="D154" s="43"/>
      <c r="E154" s="37" t="s">
        <v>2120</v>
      </c>
      <c r="F154" s="43"/>
      <c r="G154" s="43"/>
      <c r="H154" s="43"/>
      <c r="I154" s="43"/>
      <c r="J154" s="44"/>
    </row>
    <row r="155">
      <c r="A155" s="35" t="s">
        <v>179</v>
      </c>
      <c r="B155" s="42"/>
      <c r="C155" s="43"/>
      <c r="D155" s="43"/>
      <c r="E155" s="45" t="s">
        <v>2677</v>
      </c>
      <c r="F155" s="43"/>
      <c r="G155" s="43"/>
      <c r="H155" s="43"/>
      <c r="I155" s="43"/>
      <c r="J155" s="44"/>
    </row>
    <row r="156" ht="345">
      <c r="A156" s="35" t="s">
        <v>181</v>
      </c>
      <c r="B156" s="42"/>
      <c r="C156" s="43"/>
      <c r="D156" s="43"/>
      <c r="E156" s="37" t="s">
        <v>274</v>
      </c>
      <c r="F156" s="43"/>
      <c r="G156" s="43"/>
      <c r="H156" s="43"/>
      <c r="I156" s="43"/>
      <c r="J156" s="44"/>
    </row>
    <row r="157">
      <c r="A157" s="35" t="s">
        <v>171</v>
      </c>
      <c r="B157" s="35">
        <v>37</v>
      </c>
      <c r="C157" s="36" t="s">
        <v>1923</v>
      </c>
      <c r="D157" s="35" t="s">
        <v>173</v>
      </c>
      <c r="E157" s="37" t="s">
        <v>1924</v>
      </c>
      <c r="F157" s="38" t="s">
        <v>241</v>
      </c>
      <c r="G157" s="39">
        <v>9.0269999999999992</v>
      </c>
      <c r="H157" s="40">
        <v>0</v>
      </c>
      <c r="I157" s="40">
        <f>ROUND(G157*H157,P4)</f>
        <v>0</v>
      </c>
      <c r="J157" s="38" t="s">
        <v>176</v>
      </c>
      <c r="O157" s="41">
        <f>I157*0.21</f>
        <v>0</v>
      </c>
      <c r="P157">
        <v>3</v>
      </c>
    </row>
    <row r="158">
      <c r="A158" s="35" t="s">
        <v>177</v>
      </c>
      <c r="B158" s="42"/>
      <c r="C158" s="43"/>
      <c r="D158" s="43"/>
      <c r="E158" s="37" t="s">
        <v>2122</v>
      </c>
      <c r="F158" s="43"/>
      <c r="G158" s="43"/>
      <c r="H158" s="43"/>
      <c r="I158" s="43"/>
      <c r="J158" s="44"/>
    </row>
    <row r="159">
      <c r="A159" s="35" t="s">
        <v>179</v>
      </c>
      <c r="B159" s="42"/>
      <c r="C159" s="43"/>
      <c r="D159" s="43"/>
      <c r="E159" s="45" t="s">
        <v>2678</v>
      </c>
      <c r="F159" s="43"/>
      <c r="G159" s="43"/>
      <c r="H159" s="43"/>
      <c r="I159" s="43"/>
      <c r="J159" s="44"/>
    </row>
    <row r="160" ht="409.5">
      <c r="A160" s="35" t="s">
        <v>181</v>
      </c>
      <c r="B160" s="42"/>
      <c r="C160" s="43"/>
      <c r="D160" s="43"/>
      <c r="E160" s="37" t="s">
        <v>279</v>
      </c>
      <c r="F160" s="43"/>
      <c r="G160" s="43"/>
      <c r="H160" s="43"/>
      <c r="I160" s="43"/>
      <c r="J160" s="44"/>
    </row>
    <row r="161">
      <c r="A161" s="35" t="s">
        <v>171</v>
      </c>
      <c r="B161" s="35">
        <v>38</v>
      </c>
      <c r="C161" s="36" t="s">
        <v>275</v>
      </c>
      <c r="D161" s="35" t="s">
        <v>173</v>
      </c>
      <c r="E161" s="37" t="s">
        <v>276</v>
      </c>
      <c r="F161" s="38" t="s">
        <v>241</v>
      </c>
      <c r="G161" s="39">
        <v>17.198</v>
      </c>
      <c r="H161" s="40">
        <v>0</v>
      </c>
      <c r="I161" s="40">
        <f>ROUND(G161*H161,P4)</f>
        <v>0</v>
      </c>
      <c r="J161" s="38" t="s">
        <v>176</v>
      </c>
      <c r="O161" s="41">
        <f>I161*0.21</f>
        <v>0</v>
      </c>
      <c r="P161">
        <v>3</v>
      </c>
    </row>
    <row r="162" ht="30">
      <c r="A162" s="35" t="s">
        <v>177</v>
      </c>
      <c r="B162" s="42"/>
      <c r="C162" s="43"/>
      <c r="D162" s="43"/>
      <c r="E162" s="37" t="s">
        <v>2124</v>
      </c>
      <c r="F162" s="43"/>
      <c r="G162" s="43"/>
      <c r="H162" s="43"/>
      <c r="I162" s="43"/>
      <c r="J162" s="44"/>
    </row>
    <row r="163" ht="75">
      <c r="A163" s="35" t="s">
        <v>179</v>
      </c>
      <c r="B163" s="42"/>
      <c r="C163" s="43"/>
      <c r="D163" s="43"/>
      <c r="E163" s="45" t="s">
        <v>2679</v>
      </c>
      <c r="F163" s="43"/>
      <c r="G163" s="43"/>
      <c r="H163" s="43"/>
      <c r="I163" s="43"/>
      <c r="J163" s="44"/>
    </row>
    <row r="164" ht="409.5">
      <c r="A164" s="35" t="s">
        <v>181</v>
      </c>
      <c r="B164" s="42"/>
      <c r="C164" s="43"/>
      <c r="D164" s="43"/>
      <c r="E164" s="37" t="s">
        <v>279</v>
      </c>
      <c r="F164" s="43"/>
      <c r="G164" s="43"/>
      <c r="H164" s="43"/>
      <c r="I164" s="43"/>
      <c r="J164" s="44"/>
    </row>
    <row r="165">
      <c r="A165" s="35" t="s">
        <v>171</v>
      </c>
      <c r="B165" s="35">
        <v>39</v>
      </c>
      <c r="C165" s="36" t="s">
        <v>1929</v>
      </c>
      <c r="D165" s="35" t="s">
        <v>173</v>
      </c>
      <c r="E165" s="37" t="s">
        <v>1930</v>
      </c>
      <c r="F165" s="38" t="s">
        <v>241</v>
      </c>
      <c r="G165" s="39">
        <v>29.561</v>
      </c>
      <c r="H165" s="40">
        <v>0</v>
      </c>
      <c r="I165" s="40">
        <f>ROUND(G165*H165,P4)</f>
        <v>0</v>
      </c>
      <c r="J165" s="38" t="s">
        <v>176</v>
      </c>
      <c r="O165" s="41">
        <f>I165*0.21</f>
        <v>0</v>
      </c>
      <c r="P165">
        <v>3</v>
      </c>
    </row>
    <row r="166" ht="45">
      <c r="A166" s="35" t="s">
        <v>177</v>
      </c>
      <c r="B166" s="42"/>
      <c r="C166" s="43"/>
      <c r="D166" s="43"/>
      <c r="E166" s="37" t="s">
        <v>2126</v>
      </c>
      <c r="F166" s="43"/>
      <c r="G166" s="43"/>
      <c r="H166" s="43"/>
      <c r="I166" s="43"/>
      <c r="J166" s="44"/>
    </row>
    <row r="167">
      <c r="A167" s="35" t="s">
        <v>179</v>
      </c>
      <c r="B167" s="42"/>
      <c r="C167" s="43"/>
      <c r="D167" s="43"/>
      <c r="E167" s="45" t="s">
        <v>2680</v>
      </c>
      <c r="F167" s="43"/>
      <c r="G167" s="43"/>
      <c r="H167" s="43"/>
      <c r="I167" s="43"/>
      <c r="J167" s="44"/>
    </row>
    <row r="168" ht="409.5">
      <c r="A168" s="35" t="s">
        <v>181</v>
      </c>
      <c r="B168" s="42"/>
      <c r="C168" s="43"/>
      <c r="D168" s="43"/>
      <c r="E168" s="37" t="s">
        <v>279</v>
      </c>
      <c r="F168" s="43"/>
      <c r="G168" s="43"/>
      <c r="H168" s="43"/>
      <c r="I168" s="43"/>
      <c r="J168" s="44"/>
    </row>
    <row r="169">
      <c r="A169" s="35" t="s">
        <v>171</v>
      </c>
      <c r="B169" s="35">
        <v>40</v>
      </c>
      <c r="C169" s="36" t="s">
        <v>2128</v>
      </c>
      <c r="D169" s="35" t="s">
        <v>173</v>
      </c>
      <c r="E169" s="37" t="s">
        <v>2129</v>
      </c>
      <c r="F169" s="38" t="s">
        <v>241</v>
      </c>
      <c r="G169" s="39">
        <v>12.496</v>
      </c>
      <c r="H169" s="40">
        <v>0</v>
      </c>
      <c r="I169" s="40">
        <f>ROUND(G169*H169,P4)</f>
        <v>0</v>
      </c>
      <c r="J169" s="38" t="s">
        <v>176</v>
      </c>
      <c r="O169" s="41">
        <f>I169*0.21</f>
        <v>0</v>
      </c>
      <c r="P169">
        <v>3</v>
      </c>
    </row>
    <row r="170">
      <c r="A170" s="35" t="s">
        <v>177</v>
      </c>
      <c r="B170" s="42"/>
      <c r="C170" s="43"/>
      <c r="D170" s="43"/>
      <c r="E170" s="37" t="s">
        <v>2130</v>
      </c>
      <c r="F170" s="43"/>
      <c r="G170" s="43"/>
      <c r="H170" s="43"/>
      <c r="I170" s="43"/>
      <c r="J170" s="44"/>
    </row>
    <row r="171" ht="45">
      <c r="A171" s="35" t="s">
        <v>179</v>
      </c>
      <c r="B171" s="42"/>
      <c r="C171" s="43"/>
      <c r="D171" s="43"/>
      <c r="E171" s="45" t="s">
        <v>2681</v>
      </c>
      <c r="F171" s="43"/>
      <c r="G171" s="43"/>
      <c r="H171" s="43"/>
      <c r="I171" s="43"/>
      <c r="J171" s="44"/>
    </row>
    <row r="172" ht="409.5">
      <c r="A172" s="35" t="s">
        <v>181</v>
      </c>
      <c r="B172" s="42"/>
      <c r="C172" s="43"/>
      <c r="D172" s="43"/>
      <c r="E172" s="37" t="s">
        <v>1939</v>
      </c>
      <c r="F172" s="43"/>
      <c r="G172" s="43"/>
      <c r="H172" s="43"/>
      <c r="I172" s="43"/>
      <c r="J172" s="44"/>
    </row>
    <row r="173">
      <c r="A173" s="35" t="s">
        <v>171</v>
      </c>
      <c r="B173" s="35">
        <v>41</v>
      </c>
      <c r="C173" s="36" t="s">
        <v>606</v>
      </c>
      <c r="D173" s="35" t="s">
        <v>173</v>
      </c>
      <c r="E173" s="37" t="s">
        <v>607</v>
      </c>
      <c r="F173" s="38" t="s">
        <v>241</v>
      </c>
      <c r="G173" s="39">
        <v>16.088999999999999</v>
      </c>
      <c r="H173" s="40">
        <v>0</v>
      </c>
      <c r="I173" s="40">
        <f>ROUND(G173*H173,P4)</f>
        <v>0</v>
      </c>
      <c r="J173" s="38" t="s">
        <v>176</v>
      </c>
      <c r="O173" s="41">
        <f>I173*0.21</f>
        <v>0</v>
      </c>
      <c r="P173">
        <v>3</v>
      </c>
    </row>
    <row r="174">
      <c r="A174" s="35" t="s">
        <v>177</v>
      </c>
      <c r="B174" s="42"/>
      <c r="C174" s="43"/>
      <c r="D174" s="43"/>
      <c r="E174" s="37" t="s">
        <v>608</v>
      </c>
      <c r="F174" s="43"/>
      <c r="G174" s="43"/>
      <c r="H174" s="43"/>
      <c r="I174" s="43"/>
      <c r="J174" s="44"/>
    </row>
    <row r="175" ht="75">
      <c r="A175" s="35" t="s">
        <v>179</v>
      </c>
      <c r="B175" s="42"/>
      <c r="C175" s="43"/>
      <c r="D175" s="43"/>
      <c r="E175" s="45" t="s">
        <v>2682</v>
      </c>
      <c r="F175" s="43"/>
      <c r="G175" s="43"/>
      <c r="H175" s="43"/>
      <c r="I175" s="43"/>
      <c r="J175" s="44"/>
    </row>
    <row r="176" ht="105">
      <c r="A176" s="35" t="s">
        <v>181</v>
      </c>
      <c r="B176" s="42"/>
      <c r="C176" s="43"/>
      <c r="D176" s="43"/>
      <c r="E176" s="37" t="s">
        <v>286</v>
      </c>
      <c r="F176" s="43"/>
      <c r="G176" s="43"/>
      <c r="H176" s="43"/>
      <c r="I176" s="43"/>
      <c r="J176" s="44"/>
    </row>
    <row r="177">
      <c r="A177" s="35" t="s">
        <v>171</v>
      </c>
      <c r="B177" s="35">
        <v>42</v>
      </c>
      <c r="C177" s="36" t="s">
        <v>282</v>
      </c>
      <c r="D177" s="35" t="s">
        <v>237</v>
      </c>
      <c r="E177" s="37" t="s">
        <v>283</v>
      </c>
      <c r="F177" s="38" t="s">
        <v>241</v>
      </c>
      <c r="G177" s="39">
        <v>32.512999999999998</v>
      </c>
      <c r="H177" s="40">
        <v>0</v>
      </c>
      <c r="I177" s="40">
        <f>ROUND(G177*H177,P4)</f>
        <v>0</v>
      </c>
      <c r="J177" s="38" t="s">
        <v>176</v>
      </c>
      <c r="O177" s="41">
        <f>I177*0.21</f>
        <v>0</v>
      </c>
      <c r="P177">
        <v>3</v>
      </c>
    </row>
    <row r="178" ht="45">
      <c r="A178" s="35" t="s">
        <v>177</v>
      </c>
      <c r="B178" s="42"/>
      <c r="C178" s="43"/>
      <c r="D178" s="43"/>
      <c r="E178" s="37" t="s">
        <v>2135</v>
      </c>
      <c r="F178" s="43"/>
      <c r="G178" s="43"/>
      <c r="H178" s="43"/>
      <c r="I178" s="43"/>
      <c r="J178" s="44"/>
    </row>
    <row r="179" ht="30">
      <c r="A179" s="35" t="s">
        <v>179</v>
      </c>
      <c r="B179" s="42"/>
      <c r="C179" s="43"/>
      <c r="D179" s="43"/>
      <c r="E179" s="45" t="s">
        <v>2683</v>
      </c>
      <c r="F179" s="43"/>
      <c r="G179" s="43"/>
      <c r="H179" s="43"/>
      <c r="I179" s="43"/>
      <c r="J179" s="44"/>
    </row>
    <row r="180" ht="105">
      <c r="A180" s="35" t="s">
        <v>181</v>
      </c>
      <c r="B180" s="42"/>
      <c r="C180" s="43"/>
      <c r="D180" s="43"/>
      <c r="E180" s="37" t="s">
        <v>286</v>
      </c>
      <c r="F180" s="43"/>
      <c r="G180" s="43"/>
      <c r="H180" s="43"/>
      <c r="I180" s="43"/>
      <c r="J180" s="44"/>
    </row>
    <row r="181">
      <c r="A181" s="35" t="s">
        <v>171</v>
      </c>
      <c r="B181" s="35">
        <v>43</v>
      </c>
      <c r="C181" s="36" t="s">
        <v>282</v>
      </c>
      <c r="D181" s="35" t="s">
        <v>259</v>
      </c>
      <c r="E181" s="37" t="s">
        <v>283</v>
      </c>
      <c r="F181" s="38" t="s">
        <v>241</v>
      </c>
      <c r="G181" s="39">
        <v>19.707000000000001</v>
      </c>
      <c r="H181" s="40">
        <v>0</v>
      </c>
      <c r="I181" s="40">
        <f>ROUND(G181*H181,P4)</f>
        <v>0</v>
      </c>
      <c r="J181" s="38" t="s">
        <v>176</v>
      </c>
      <c r="O181" s="41">
        <f>I181*0.21</f>
        <v>0</v>
      </c>
      <c r="P181">
        <v>3</v>
      </c>
    </row>
    <row r="182" ht="30">
      <c r="A182" s="35" t="s">
        <v>177</v>
      </c>
      <c r="B182" s="42"/>
      <c r="C182" s="43"/>
      <c r="D182" s="43"/>
      <c r="E182" s="37" t="s">
        <v>2137</v>
      </c>
      <c r="F182" s="43"/>
      <c r="G182" s="43"/>
      <c r="H182" s="43"/>
      <c r="I182" s="43"/>
      <c r="J182" s="44"/>
    </row>
    <row r="183">
      <c r="A183" s="35" t="s">
        <v>179</v>
      </c>
      <c r="B183" s="42"/>
      <c r="C183" s="43"/>
      <c r="D183" s="43"/>
      <c r="E183" s="45" t="s">
        <v>2684</v>
      </c>
      <c r="F183" s="43"/>
      <c r="G183" s="43"/>
      <c r="H183" s="43"/>
      <c r="I183" s="43"/>
      <c r="J183" s="44"/>
    </row>
    <row r="184" ht="105">
      <c r="A184" s="35" t="s">
        <v>181</v>
      </c>
      <c r="B184" s="42"/>
      <c r="C184" s="43"/>
      <c r="D184" s="43"/>
      <c r="E184" s="37" t="s">
        <v>286</v>
      </c>
      <c r="F184" s="43"/>
      <c r="G184" s="43"/>
      <c r="H184" s="43"/>
      <c r="I184" s="43"/>
      <c r="J184" s="44"/>
    </row>
    <row r="185">
      <c r="A185" s="35" t="s">
        <v>171</v>
      </c>
      <c r="B185" s="35">
        <v>44</v>
      </c>
      <c r="C185" s="36" t="s">
        <v>1940</v>
      </c>
      <c r="D185" s="35" t="s">
        <v>173</v>
      </c>
      <c r="E185" s="37" t="s">
        <v>1941</v>
      </c>
      <c r="F185" s="38" t="s">
        <v>241</v>
      </c>
      <c r="G185" s="39">
        <v>13</v>
      </c>
      <c r="H185" s="40">
        <v>0</v>
      </c>
      <c r="I185" s="40">
        <f>ROUND(G185*H185,P4)</f>
        <v>0</v>
      </c>
      <c r="J185" s="38" t="s">
        <v>176</v>
      </c>
      <c r="O185" s="41">
        <f>I185*0.21</f>
        <v>0</v>
      </c>
      <c r="P185">
        <v>3</v>
      </c>
    </row>
    <row r="186" ht="30">
      <c r="A186" s="35" t="s">
        <v>177</v>
      </c>
      <c r="B186" s="42"/>
      <c r="C186" s="43"/>
      <c r="D186" s="43"/>
      <c r="E186" s="37" t="s">
        <v>1942</v>
      </c>
      <c r="F186" s="43"/>
      <c r="G186" s="43"/>
      <c r="H186" s="43"/>
      <c r="I186" s="43"/>
      <c r="J186" s="44"/>
    </row>
    <row r="187" ht="45">
      <c r="A187" s="35" t="s">
        <v>179</v>
      </c>
      <c r="B187" s="42"/>
      <c r="C187" s="43"/>
      <c r="D187" s="43"/>
      <c r="E187" s="45" t="s">
        <v>2685</v>
      </c>
      <c r="F187" s="43"/>
      <c r="G187" s="43"/>
      <c r="H187" s="43"/>
      <c r="I187" s="43"/>
      <c r="J187" s="44"/>
    </row>
    <row r="188" ht="390">
      <c r="A188" s="35" t="s">
        <v>181</v>
      </c>
      <c r="B188" s="42"/>
      <c r="C188" s="43"/>
      <c r="D188" s="43"/>
      <c r="E188" s="37" t="s">
        <v>1944</v>
      </c>
      <c r="F188" s="43"/>
      <c r="G188" s="43"/>
      <c r="H188" s="43"/>
      <c r="I188" s="43"/>
      <c r="J188" s="44"/>
    </row>
    <row r="189">
      <c r="A189" s="35" t="s">
        <v>171</v>
      </c>
      <c r="B189" s="35">
        <v>45</v>
      </c>
      <c r="C189" s="36" t="s">
        <v>615</v>
      </c>
      <c r="D189" s="35" t="s">
        <v>173</v>
      </c>
      <c r="E189" s="37" t="s">
        <v>616</v>
      </c>
      <c r="F189" s="38" t="s">
        <v>241</v>
      </c>
      <c r="G189" s="39">
        <v>40.223999999999997</v>
      </c>
      <c r="H189" s="40">
        <v>0</v>
      </c>
      <c r="I189" s="40">
        <f>ROUND(G189*H189,P4)</f>
        <v>0</v>
      </c>
      <c r="J189" s="38" t="s">
        <v>176</v>
      </c>
      <c r="O189" s="41">
        <f>I189*0.21</f>
        <v>0</v>
      </c>
      <c r="P189">
        <v>3</v>
      </c>
    </row>
    <row r="190" ht="30">
      <c r="A190" s="35" t="s">
        <v>177</v>
      </c>
      <c r="B190" s="42"/>
      <c r="C190" s="43"/>
      <c r="D190" s="43"/>
      <c r="E190" s="37" t="s">
        <v>617</v>
      </c>
      <c r="F190" s="43"/>
      <c r="G190" s="43"/>
      <c r="H190" s="43"/>
      <c r="I190" s="43"/>
      <c r="J190" s="44"/>
    </row>
    <row r="191" ht="75">
      <c r="A191" s="35" t="s">
        <v>179</v>
      </c>
      <c r="B191" s="42"/>
      <c r="C191" s="43"/>
      <c r="D191" s="43"/>
      <c r="E191" s="45" t="s">
        <v>2686</v>
      </c>
      <c r="F191" s="43"/>
      <c r="G191" s="43"/>
      <c r="H191" s="43"/>
      <c r="I191" s="43"/>
      <c r="J191" s="44"/>
    </row>
    <row r="192" ht="120">
      <c r="A192" s="35" t="s">
        <v>181</v>
      </c>
      <c r="B192" s="42"/>
      <c r="C192" s="43"/>
      <c r="D192" s="43"/>
      <c r="E192" s="37" t="s">
        <v>619</v>
      </c>
      <c r="F192" s="43"/>
      <c r="G192" s="43"/>
      <c r="H192" s="43"/>
      <c r="I192" s="43"/>
      <c r="J192" s="44"/>
    </row>
    <row r="193">
      <c r="A193" s="35" t="s">
        <v>171</v>
      </c>
      <c r="B193" s="35">
        <v>46</v>
      </c>
      <c r="C193" s="36" t="s">
        <v>287</v>
      </c>
      <c r="D193" s="35" t="s">
        <v>173</v>
      </c>
      <c r="E193" s="37" t="s">
        <v>288</v>
      </c>
      <c r="F193" s="38" t="s">
        <v>241</v>
      </c>
      <c r="G193" s="39">
        <v>36.600000000000001</v>
      </c>
      <c r="H193" s="40">
        <v>0</v>
      </c>
      <c r="I193" s="40">
        <f>ROUND(G193*H193,P4)</f>
        <v>0</v>
      </c>
      <c r="J193" s="38" t="s">
        <v>176</v>
      </c>
      <c r="O193" s="41">
        <f>I193*0.21</f>
        <v>0</v>
      </c>
      <c r="P193">
        <v>3</v>
      </c>
    </row>
    <row r="194" ht="30">
      <c r="A194" s="35" t="s">
        <v>177</v>
      </c>
      <c r="B194" s="42"/>
      <c r="C194" s="43"/>
      <c r="D194" s="43"/>
      <c r="E194" s="37" t="s">
        <v>2144</v>
      </c>
      <c r="F194" s="43"/>
      <c r="G194" s="43"/>
      <c r="H194" s="43"/>
      <c r="I194" s="43"/>
      <c r="J194" s="44"/>
    </row>
    <row r="195">
      <c r="A195" s="35" t="s">
        <v>179</v>
      </c>
      <c r="B195" s="42"/>
      <c r="C195" s="43"/>
      <c r="D195" s="43"/>
      <c r="E195" s="45" t="s">
        <v>2687</v>
      </c>
      <c r="F195" s="43"/>
      <c r="G195" s="43"/>
      <c r="H195" s="43"/>
      <c r="I195" s="43"/>
      <c r="J195" s="44"/>
    </row>
    <row r="196" ht="150">
      <c r="A196" s="35" t="s">
        <v>181</v>
      </c>
      <c r="B196" s="42"/>
      <c r="C196" s="43"/>
      <c r="D196" s="43"/>
      <c r="E196" s="37" t="s">
        <v>291</v>
      </c>
      <c r="F196" s="43"/>
      <c r="G196" s="43"/>
      <c r="H196" s="43"/>
      <c r="I196" s="43"/>
      <c r="J196" s="44"/>
    </row>
    <row r="197">
      <c r="A197" s="29" t="s">
        <v>168</v>
      </c>
      <c r="B197" s="30"/>
      <c r="C197" s="31" t="s">
        <v>462</v>
      </c>
      <c r="D197" s="32"/>
      <c r="E197" s="29" t="s">
        <v>56</v>
      </c>
      <c r="F197" s="32"/>
      <c r="G197" s="32"/>
      <c r="H197" s="32"/>
      <c r="I197" s="33">
        <f>SUMIFS(I198:I217,A198:A217,"P")</f>
        <v>0</v>
      </c>
      <c r="J197" s="34"/>
    </row>
    <row r="198">
      <c r="A198" s="35" t="s">
        <v>171</v>
      </c>
      <c r="B198" s="35">
        <v>47</v>
      </c>
      <c r="C198" s="36" t="s">
        <v>482</v>
      </c>
      <c r="D198" s="35" t="s">
        <v>173</v>
      </c>
      <c r="E198" s="37" t="s">
        <v>483</v>
      </c>
      <c r="F198" s="38" t="s">
        <v>303</v>
      </c>
      <c r="G198" s="39">
        <v>353.02199999999999</v>
      </c>
      <c r="H198" s="40">
        <v>0</v>
      </c>
      <c r="I198" s="40">
        <f>ROUND(G198*H198,P4)</f>
        <v>0</v>
      </c>
      <c r="J198" s="38" t="s">
        <v>176</v>
      </c>
      <c r="O198" s="41">
        <f>I198*0.21</f>
        <v>0</v>
      </c>
      <c r="P198">
        <v>3</v>
      </c>
    </row>
    <row r="199" ht="30">
      <c r="A199" s="35" t="s">
        <v>177</v>
      </c>
      <c r="B199" s="42"/>
      <c r="C199" s="43"/>
      <c r="D199" s="43"/>
      <c r="E199" s="37" t="s">
        <v>484</v>
      </c>
      <c r="F199" s="43"/>
      <c r="G199" s="43"/>
      <c r="H199" s="43"/>
      <c r="I199" s="43"/>
      <c r="J199" s="44"/>
    </row>
    <row r="200" ht="60">
      <c r="A200" s="35" t="s">
        <v>179</v>
      </c>
      <c r="B200" s="42"/>
      <c r="C200" s="43"/>
      <c r="D200" s="43"/>
      <c r="E200" s="45" t="s">
        <v>2688</v>
      </c>
      <c r="F200" s="43"/>
      <c r="G200" s="43"/>
      <c r="H200" s="43"/>
      <c r="I200" s="43"/>
      <c r="J200" s="44"/>
    </row>
    <row r="201" ht="120">
      <c r="A201" s="35" t="s">
        <v>181</v>
      </c>
      <c r="B201" s="42"/>
      <c r="C201" s="43"/>
      <c r="D201" s="43"/>
      <c r="E201" s="37" t="s">
        <v>481</v>
      </c>
      <c r="F201" s="43"/>
      <c r="G201" s="43"/>
      <c r="H201" s="43"/>
      <c r="I201" s="43"/>
      <c r="J201" s="44"/>
    </row>
    <row r="202">
      <c r="A202" s="35" t="s">
        <v>171</v>
      </c>
      <c r="B202" s="35">
        <v>48</v>
      </c>
      <c r="C202" s="36" t="s">
        <v>2147</v>
      </c>
      <c r="D202" s="35" t="s">
        <v>173</v>
      </c>
      <c r="E202" s="37" t="s">
        <v>2148</v>
      </c>
      <c r="F202" s="38" t="s">
        <v>303</v>
      </c>
      <c r="G202" s="39">
        <v>157.386</v>
      </c>
      <c r="H202" s="40">
        <v>0</v>
      </c>
      <c r="I202" s="40">
        <f>ROUND(G202*H202,P4)</f>
        <v>0</v>
      </c>
      <c r="J202" s="38" t="s">
        <v>176</v>
      </c>
      <c r="O202" s="41">
        <f>I202*0.21</f>
        <v>0</v>
      </c>
      <c r="P202">
        <v>3</v>
      </c>
    </row>
    <row r="203" ht="30">
      <c r="A203" s="35" t="s">
        <v>177</v>
      </c>
      <c r="B203" s="42"/>
      <c r="C203" s="43"/>
      <c r="D203" s="43"/>
      <c r="E203" s="37" t="s">
        <v>488</v>
      </c>
      <c r="F203" s="43"/>
      <c r="G203" s="43"/>
      <c r="H203" s="43"/>
      <c r="I203" s="43"/>
      <c r="J203" s="44"/>
    </row>
    <row r="204">
      <c r="A204" s="35" t="s">
        <v>179</v>
      </c>
      <c r="B204" s="42"/>
      <c r="C204" s="43"/>
      <c r="D204" s="43"/>
      <c r="E204" s="45" t="s">
        <v>2689</v>
      </c>
      <c r="F204" s="43"/>
      <c r="G204" s="43"/>
      <c r="H204" s="43"/>
      <c r="I204" s="43"/>
      <c r="J204" s="44"/>
    </row>
    <row r="205" ht="195">
      <c r="A205" s="35" t="s">
        <v>181</v>
      </c>
      <c r="B205" s="42"/>
      <c r="C205" s="43"/>
      <c r="D205" s="43"/>
      <c r="E205" s="37" t="s">
        <v>490</v>
      </c>
      <c r="F205" s="43"/>
      <c r="G205" s="43"/>
      <c r="H205" s="43"/>
      <c r="I205" s="43"/>
      <c r="J205" s="44"/>
    </row>
    <row r="206">
      <c r="A206" s="35" t="s">
        <v>171</v>
      </c>
      <c r="B206" s="35">
        <v>49</v>
      </c>
      <c r="C206" s="36" t="s">
        <v>495</v>
      </c>
      <c r="D206" s="35" t="s">
        <v>173</v>
      </c>
      <c r="E206" s="37" t="s">
        <v>496</v>
      </c>
      <c r="F206" s="38" t="s">
        <v>303</v>
      </c>
      <c r="G206" s="39">
        <v>157.386</v>
      </c>
      <c r="H206" s="40">
        <v>0</v>
      </c>
      <c r="I206" s="40">
        <f>ROUND(G206*H206,P4)</f>
        <v>0</v>
      </c>
      <c r="J206" s="38" t="s">
        <v>176</v>
      </c>
      <c r="O206" s="41">
        <f>I206*0.21</f>
        <v>0</v>
      </c>
      <c r="P206">
        <v>3</v>
      </c>
    </row>
    <row r="207" ht="30">
      <c r="A207" s="35" t="s">
        <v>177</v>
      </c>
      <c r="B207" s="42"/>
      <c r="C207" s="43"/>
      <c r="D207" s="43"/>
      <c r="E207" s="37" t="s">
        <v>497</v>
      </c>
      <c r="F207" s="43"/>
      <c r="G207" s="43"/>
      <c r="H207" s="43"/>
      <c r="I207" s="43"/>
      <c r="J207" s="44"/>
    </row>
    <row r="208">
      <c r="A208" s="35" t="s">
        <v>179</v>
      </c>
      <c r="B208" s="42"/>
      <c r="C208" s="43"/>
      <c r="D208" s="43"/>
      <c r="E208" s="45" t="s">
        <v>2690</v>
      </c>
      <c r="F208" s="43"/>
      <c r="G208" s="43"/>
      <c r="H208" s="43"/>
      <c r="I208" s="43"/>
      <c r="J208" s="44"/>
    </row>
    <row r="209" ht="195">
      <c r="A209" s="35" t="s">
        <v>181</v>
      </c>
      <c r="B209" s="42"/>
      <c r="C209" s="43"/>
      <c r="D209" s="43"/>
      <c r="E209" s="37" t="s">
        <v>490</v>
      </c>
      <c r="F209" s="43"/>
      <c r="G209" s="43"/>
      <c r="H209" s="43"/>
      <c r="I209" s="43"/>
      <c r="J209" s="44"/>
    </row>
    <row r="210">
      <c r="A210" s="35" t="s">
        <v>171</v>
      </c>
      <c r="B210" s="35">
        <v>50</v>
      </c>
      <c r="C210" s="36" t="s">
        <v>2151</v>
      </c>
      <c r="D210" s="35" t="s">
        <v>173</v>
      </c>
      <c r="E210" s="37" t="s">
        <v>2152</v>
      </c>
      <c r="F210" s="38" t="s">
        <v>303</v>
      </c>
      <c r="G210" s="39">
        <v>195.636</v>
      </c>
      <c r="H210" s="40">
        <v>0</v>
      </c>
      <c r="I210" s="40">
        <f>ROUND(G210*H210,P4)</f>
        <v>0</v>
      </c>
      <c r="J210" s="38" t="s">
        <v>176</v>
      </c>
      <c r="O210" s="41">
        <f>I210*0.21</f>
        <v>0</v>
      </c>
      <c r="P210">
        <v>3</v>
      </c>
    </row>
    <row r="211">
      <c r="A211" s="35" t="s">
        <v>177</v>
      </c>
      <c r="B211" s="42"/>
      <c r="C211" s="43"/>
      <c r="D211" s="43"/>
      <c r="E211" s="37" t="s">
        <v>2153</v>
      </c>
      <c r="F211" s="43"/>
      <c r="G211" s="43"/>
      <c r="H211" s="43"/>
      <c r="I211" s="43"/>
      <c r="J211" s="44"/>
    </row>
    <row r="212">
      <c r="A212" s="35" t="s">
        <v>179</v>
      </c>
      <c r="B212" s="42"/>
      <c r="C212" s="43"/>
      <c r="D212" s="43"/>
      <c r="E212" s="45" t="s">
        <v>2691</v>
      </c>
      <c r="F212" s="43"/>
      <c r="G212" s="43"/>
      <c r="H212" s="43"/>
      <c r="I212" s="43"/>
      <c r="J212" s="44"/>
    </row>
    <row r="213" ht="195">
      <c r="A213" s="35" t="s">
        <v>181</v>
      </c>
      <c r="B213" s="42"/>
      <c r="C213" s="43"/>
      <c r="D213" s="43"/>
      <c r="E213" s="37" t="s">
        <v>490</v>
      </c>
      <c r="F213" s="43"/>
      <c r="G213" s="43"/>
      <c r="H213" s="43"/>
      <c r="I213" s="43"/>
      <c r="J213" s="44"/>
    </row>
    <row r="214">
      <c r="A214" s="35" t="s">
        <v>171</v>
      </c>
      <c r="B214" s="35">
        <v>51</v>
      </c>
      <c r="C214" s="36" t="s">
        <v>504</v>
      </c>
      <c r="D214" s="35" t="s">
        <v>173</v>
      </c>
      <c r="E214" s="37" t="s">
        <v>505</v>
      </c>
      <c r="F214" s="38" t="s">
        <v>303</v>
      </c>
      <c r="G214" s="39">
        <v>157.386</v>
      </c>
      <c r="H214" s="40">
        <v>0</v>
      </c>
      <c r="I214" s="40">
        <f>ROUND(G214*H214,P4)</f>
        <v>0</v>
      </c>
      <c r="J214" s="38" t="s">
        <v>271</v>
      </c>
      <c r="O214" s="41">
        <f>I214*0.21</f>
        <v>0</v>
      </c>
      <c r="P214">
        <v>3</v>
      </c>
    </row>
    <row r="215" ht="30">
      <c r="A215" s="35" t="s">
        <v>177</v>
      </c>
      <c r="B215" s="42"/>
      <c r="C215" s="43"/>
      <c r="D215" s="43"/>
      <c r="E215" s="37" t="s">
        <v>506</v>
      </c>
      <c r="F215" s="43"/>
      <c r="G215" s="43"/>
      <c r="H215" s="43"/>
      <c r="I215" s="43"/>
      <c r="J215" s="44"/>
    </row>
    <row r="216">
      <c r="A216" s="35" t="s">
        <v>179</v>
      </c>
      <c r="B216" s="42"/>
      <c r="C216" s="43"/>
      <c r="D216" s="43"/>
      <c r="E216" s="45" t="s">
        <v>2692</v>
      </c>
      <c r="F216" s="43"/>
      <c r="G216" s="43"/>
      <c r="H216" s="43"/>
      <c r="I216" s="43"/>
      <c r="J216" s="44"/>
    </row>
    <row r="217" ht="75">
      <c r="A217" s="35" t="s">
        <v>181</v>
      </c>
      <c r="B217" s="42"/>
      <c r="C217" s="43"/>
      <c r="D217" s="43"/>
      <c r="E217" s="37" t="s">
        <v>507</v>
      </c>
      <c r="F217" s="43"/>
      <c r="G217" s="43"/>
      <c r="H217" s="43"/>
      <c r="I217" s="43"/>
      <c r="J217" s="44"/>
    </row>
    <row r="218">
      <c r="A218" s="29" t="s">
        <v>168</v>
      </c>
      <c r="B218" s="30"/>
      <c r="C218" s="31" t="s">
        <v>1951</v>
      </c>
      <c r="D218" s="32"/>
      <c r="E218" s="29" t="s">
        <v>1952</v>
      </c>
      <c r="F218" s="32"/>
      <c r="G218" s="32"/>
      <c r="H218" s="32"/>
      <c r="I218" s="33">
        <f>SUMIFS(I219:I222,A219:A222,"P")</f>
        <v>0</v>
      </c>
      <c r="J218" s="34"/>
    </row>
    <row r="219">
      <c r="A219" s="35" t="s">
        <v>171</v>
      </c>
      <c r="B219" s="35">
        <v>52</v>
      </c>
      <c r="C219" s="36" t="s">
        <v>1953</v>
      </c>
      <c r="D219" s="35" t="s">
        <v>173</v>
      </c>
      <c r="E219" s="37" t="s">
        <v>1954</v>
      </c>
      <c r="F219" s="38" t="s">
        <v>303</v>
      </c>
      <c r="G219" s="39">
        <v>28</v>
      </c>
      <c r="H219" s="40">
        <v>0</v>
      </c>
      <c r="I219" s="40">
        <f>ROUND(G219*H219,P4)</f>
        <v>0</v>
      </c>
      <c r="J219" s="38" t="s">
        <v>176</v>
      </c>
      <c r="O219" s="41">
        <f>I219*0.21</f>
        <v>0</v>
      </c>
      <c r="P219">
        <v>3</v>
      </c>
    </row>
    <row r="220">
      <c r="A220" s="35" t="s">
        <v>177</v>
      </c>
      <c r="B220" s="42"/>
      <c r="C220" s="43"/>
      <c r="D220" s="43"/>
      <c r="E220" s="37" t="s">
        <v>2156</v>
      </c>
      <c r="F220" s="43"/>
      <c r="G220" s="43"/>
      <c r="H220" s="43"/>
      <c r="I220" s="43"/>
      <c r="J220" s="44"/>
    </row>
    <row r="221">
      <c r="A221" s="35" t="s">
        <v>179</v>
      </c>
      <c r="B221" s="42"/>
      <c r="C221" s="43"/>
      <c r="D221" s="43"/>
      <c r="E221" s="45" t="s">
        <v>2693</v>
      </c>
      <c r="F221" s="43"/>
      <c r="G221" s="43"/>
      <c r="H221" s="43"/>
      <c r="I221" s="43"/>
      <c r="J221" s="44"/>
    </row>
    <row r="222" ht="60">
      <c r="A222" s="35" t="s">
        <v>181</v>
      </c>
      <c r="B222" s="42"/>
      <c r="C222" s="43"/>
      <c r="D222" s="43"/>
      <c r="E222" s="37" t="s">
        <v>1957</v>
      </c>
      <c r="F222" s="43"/>
      <c r="G222" s="43"/>
      <c r="H222" s="43"/>
      <c r="I222" s="43"/>
      <c r="J222" s="44"/>
    </row>
    <row r="223">
      <c r="A223" s="29" t="s">
        <v>168</v>
      </c>
      <c r="B223" s="30"/>
      <c r="C223" s="31" t="s">
        <v>299</v>
      </c>
      <c r="D223" s="32"/>
      <c r="E223" s="29" t="s">
        <v>300</v>
      </c>
      <c r="F223" s="32"/>
      <c r="G223" s="32"/>
      <c r="H223" s="32"/>
      <c r="I223" s="33">
        <f>SUMIFS(I224:I251,A224:A251,"P")</f>
        <v>0</v>
      </c>
      <c r="J223" s="34"/>
    </row>
    <row r="224" ht="30">
      <c r="A224" s="35" t="s">
        <v>171</v>
      </c>
      <c r="B224" s="35">
        <v>53</v>
      </c>
      <c r="C224" s="36" t="s">
        <v>1963</v>
      </c>
      <c r="D224" s="35" t="s">
        <v>173</v>
      </c>
      <c r="E224" s="37" t="s">
        <v>1964</v>
      </c>
      <c r="F224" s="38" t="s">
        <v>303</v>
      </c>
      <c r="G224" s="39">
        <v>84.078000000000003</v>
      </c>
      <c r="H224" s="40">
        <v>0</v>
      </c>
      <c r="I224" s="40">
        <f>ROUND(G224*H224,P4)</f>
        <v>0</v>
      </c>
      <c r="J224" s="38" t="s">
        <v>176</v>
      </c>
      <c r="O224" s="41">
        <f>I224*0.21</f>
        <v>0</v>
      </c>
      <c r="P224">
        <v>3</v>
      </c>
    </row>
    <row r="225">
      <c r="A225" s="35" t="s">
        <v>177</v>
      </c>
      <c r="B225" s="42"/>
      <c r="C225" s="43"/>
      <c r="D225" s="43"/>
      <c r="E225" s="37" t="s">
        <v>2158</v>
      </c>
      <c r="F225" s="43"/>
      <c r="G225" s="43"/>
      <c r="H225" s="43"/>
      <c r="I225" s="43"/>
      <c r="J225" s="44"/>
    </row>
    <row r="226" ht="45">
      <c r="A226" s="35" t="s">
        <v>179</v>
      </c>
      <c r="B226" s="42"/>
      <c r="C226" s="43"/>
      <c r="D226" s="43"/>
      <c r="E226" s="45" t="s">
        <v>2694</v>
      </c>
      <c r="F226" s="43"/>
      <c r="G226" s="43"/>
      <c r="H226" s="43"/>
      <c r="I226" s="43"/>
      <c r="J226" s="44"/>
    </row>
    <row r="227" ht="285">
      <c r="A227" s="35" t="s">
        <v>181</v>
      </c>
      <c r="B227" s="42"/>
      <c r="C227" s="43"/>
      <c r="D227" s="43"/>
      <c r="E227" s="37" t="s">
        <v>306</v>
      </c>
      <c r="F227" s="43"/>
      <c r="G227" s="43"/>
      <c r="H227" s="43"/>
      <c r="I227" s="43"/>
      <c r="J227" s="44"/>
    </row>
    <row r="228">
      <c r="A228" s="35" t="s">
        <v>171</v>
      </c>
      <c r="B228" s="35">
        <v>54</v>
      </c>
      <c r="C228" s="36" t="s">
        <v>1967</v>
      </c>
      <c r="D228" s="35" t="s">
        <v>173</v>
      </c>
      <c r="E228" s="37" t="s">
        <v>1968</v>
      </c>
      <c r="F228" s="38" t="s">
        <v>303</v>
      </c>
      <c r="G228" s="39">
        <v>216.75</v>
      </c>
      <c r="H228" s="40">
        <v>0</v>
      </c>
      <c r="I228" s="40">
        <f>ROUND(G228*H228,P4)</f>
        <v>0</v>
      </c>
      <c r="J228" s="38" t="s">
        <v>176</v>
      </c>
      <c r="O228" s="41">
        <f>I228*0.21</f>
        <v>0</v>
      </c>
      <c r="P228">
        <v>3</v>
      </c>
    </row>
    <row r="229" ht="30">
      <c r="A229" s="35" t="s">
        <v>177</v>
      </c>
      <c r="B229" s="42"/>
      <c r="C229" s="43"/>
      <c r="D229" s="43"/>
      <c r="E229" s="37" t="s">
        <v>2160</v>
      </c>
      <c r="F229" s="43"/>
      <c r="G229" s="43"/>
      <c r="H229" s="43"/>
      <c r="I229" s="43"/>
      <c r="J229" s="44"/>
    </row>
    <row r="230">
      <c r="A230" s="35" t="s">
        <v>179</v>
      </c>
      <c r="B230" s="42"/>
      <c r="C230" s="43"/>
      <c r="D230" s="43"/>
      <c r="E230" s="45" t="s">
        <v>2695</v>
      </c>
      <c r="F230" s="43"/>
      <c r="G230" s="43"/>
      <c r="H230" s="43"/>
      <c r="I230" s="43"/>
      <c r="J230" s="44"/>
    </row>
    <row r="231" ht="285">
      <c r="A231" s="35" t="s">
        <v>181</v>
      </c>
      <c r="B231" s="42"/>
      <c r="C231" s="43"/>
      <c r="D231" s="43"/>
      <c r="E231" s="37" t="s">
        <v>306</v>
      </c>
      <c r="F231" s="43"/>
      <c r="G231" s="43"/>
      <c r="H231" s="43"/>
      <c r="I231" s="43"/>
      <c r="J231" s="44"/>
    </row>
    <row r="232" ht="30">
      <c r="A232" s="35" t="s">
        <v>171</v>
      </c>
      <c r="B232" s="35">
        <v>55</v>
      </c>
      <c r="C232" s="36" t="s">
        <v>2162</v>
      </c>
      <c r="D232" s="35" t="s">
        <v>173</v>
      </c>
      <c r="E232" s="37" t="s">
        <v>2163</v>
      </c>
      <c r="F232" s="38" t="s">
        <v>303</v>
      </c>
      <c r="G232" s="39">
        <v>197.17500000000001</v>
      </c>
      <c r="H232" s="40">
        <v>0</v>
      </c>
      <c r="I232" s="40">
        <f>ROUND(G232*H232,P4)</f>
        <v>0</v>
      </c>
      <c r="J232" s="38" t="s">
        <v>176</v>
      </c>
      <c r="O232" s="41">
        <f>I232*0.21</f>
        <v>0</v>
      </c>
      <c r="P232">
        <v>3</v>
      </c>
    </row>
    <row r="233" ht="30">
      <c r="A233" s="35" t="s">
        <v>177</v>
      </c>
      <c r="B233" s="42"/>
      <c r="C233" s="43"/>
      <c r="D233" s="43"/>
      <c r="E233" s="37" t="s">
        <v>2164</v>
      </c>
      <c r="F233" s="43"/>
      <c r="G233" s="43"/>
      <c r="H233" s="43"/>
      <c r="I233" s="43"/>
      <c r="J233" s="44"/>
    </row>
    <row r="234">
      <c r="A234" s="35" t="s">
        <v>179</v>
      </c>
      <c r="B234" s="42"/>
      <c r="C234" s="43"/>
      <c r="D234" s="43"/>
      <c r="E234" s="45" t="s">
        <v>2696</v>
      </c>
      <c r="F234" s="43"/>
      <c r="G234" s="43"/>
      <c r="H234" s="43"/>
      <c r="I234" s="43"/>
      <c r="J234" s="44"/>
    </row>
    <row r="235" ht="300">
      <c r="A235" s="35" t="s">
        <v>181</v>
      </c>
      <c r="B235" s="42"/>
      <c r="C235" s="43"/>
      <c r="D235" s="43"/>
      <c r="E235" s="37" t="s">
        <v>1975</v>
      </c>
      <c r="F235" s="43"/>
      <c r="G235" s="43"/>
      <c r="H235" s="43"/>
      <c r="I235" s="43"/>
      <c r="J235" s="44"/>
    </row>
    <row r="236">
      <c r="A236" s="35" t="s">
        <v>171</v>
      </c>
      <c r="B236" s="35">
        <v>56</v>
      </c>
      <c r="C236" s="36" t="s">
        <v>2166</v>
      </c>
      <c r="D236" s="35" t="s">
        <v>173</v>
      </c>
      <c r="E236" s="37" t="s">
        <v>2167</v>
      </c>
      <c r="F236" s="38" t="s">
        <v>303</v>
      </c>
      <c r="G236" s="39">
        <v>16.541</v>
      </c>
      <c r="H236" s="40">
        <v>0</v>
      </c>
      <c r="I236" s="40">
        <f>ROUND(G236*H236,P4)</f>
        <v>0</v>
      </c>
      <c r="J236" s="38" t="s">
        <v>176</v>
      </c>
      <c r="O236" s="41">
        <f>I236*0.21</f>
        <v>0</v>
      </c>
      <c r="P236">
        <v>3</v>
      </c>
    </row>
    <row r="237">
      <c r="A237" s="35" t="s">
        <v>177</v>
      </c>
      <c r="B237" s="42"/>
      <c r="C237" s="43"/>
      <c r="D237" s="43"/>
      <c r="E237" s="37" t="s">
        <v>2168</v>
      </c>
      <c r="F237" s="43"/>
      <c r="G237" s="43"/>
      <c r="H237" s="43"/>
      <c r="I237" s="43"/>
      <c r="J237" s="44"/>
    </row>
    <row r="238">
      <c r="A238" s="35" t="s">
        <v>179</v>
      </c>
      <c r="B238" s="42"/>
      <c r="C238" s="43"/>
      <c r="D238" s="43"/>
      <c r="E238" s="45" t="s">
        <v>2697</v>
      </c>
      <c r="F238" s="43"/>
      <c r="G238" s="43"/>
      <c r="H238" s="43"/>
      <c r="I238" s="43"/>
      <c r="J238" s="44"/>
    </row>
    <row r="239" ht="75">
      <c r="A239" s="35" t="s">
        <v>181</v>
      </c>
      <c r="B239" s="42"/>
      <c r="C239" s="43"/>
      <c r="D239" s="43"/>
      <c r="E239" s="37" t="s">
        <v>310</v>
      </c>
      <c r="F239" s="43"/>
      <c r="G239" s="43"/>
      <c r="H239" s="43"/>
      <c r="I239" s="43"/>
      <c r="J239" s="44"/>
    </row>
    <row r="240">
      <c r="A240" s="35" t="s">
        <v>171</v>
      </c>
      <c r="B240" s="35">
        <v>57</v>
      </c>
      <c r="C240" s="36" t="s">
        <v>307</v>
      </c>
      <c r="D240" s="35" t="s">
        <v>173</v>
      </c>
      <c r="E240" s="37" t="s">
        <v>308</v>
      </c>
      <c r="F240" s="38" t="s">
        <v>303</v>
      </c>
      <c r="G240" s="39">
        <v>240.24799999999999</v>
      </c>
      <c r="H240" s="40">
        <v>0</v>
      </c>
      <c r="I240" s="40">
        <f>ROUND(G240*H240,P4)</f>
        <v>0</v>
      </c>
      <c r="J240" s="38" t="s">
        <v>176</v>
      </c>
      <c r="O240" s="41">
        <f>I240*0.21</f>
        <v>0</v>
      </c>
      <c r="P240">
        <v>3</v>
      </c>
    </row>
    <row r="241" ht="30">
      <c r="A241" s="35" t="s">
        <v>177</v>
      </c>
      <c r="B241" s="42"/>
      <c r="C241" s="43"/>
      <c r="D241" s="43"/>
      <c r="E241" s="37" t="s">
        <v>2170</v>
      </c>
      <c r="F241" s="43"/>
      <c r="G241" s="43"/>
      <c r="H241" s="43"/>
      <c r="I241" s="43"/>
      <c r="J241" s="44"/>
    </row>
    <row r="242" ht="75">
      <c r="A242" s="35" t="s">
        <v>179</v>
      </c>
      <c r="B242" s="42"/>
      <c r="C242" s="43"/>
      <c r="D242" s="43"/>
      <c r="E242" s="45" t="s">
        <v>2698</v>
      </c>
      <c r="F242" s="43"/>
      <c r="G242" s="43"/>
      <c r="H242" s="43"/>
      <c r="I242" s="43"/>
      <c r="J242" s="44"/>
    </row>
    <row r="243" ht="75">
      <c r="A243" s="35" t="s">
        <v>181</v>
      </c>
      <c r="B243" s="42"/>
      <c r="C243" s="43"/>
      <c r="D243" s="43"/>
      <c r="E243" s="37" t="s">
        <v>310</v>
      </c>
      <c r="F243" s="43"/>
      <c r="G243" s="43"/>
      <c r="H243" s="43"/>
      <c r="I243" s="43"/>
      <c r="J243" s="44"/>
    </row>
    <row r="244">
      <c r="A244" s="35" t="s">
        <v>171</v>
      </c>
      <c r="B244" s="35">
        <v>58</v>
      </c>
      <c r="C244" s="36" t="s">
        <v>1978</v>
      </c>
      <c r="D244" s="35" t="s">
        <v>173</v>
      </c>
      <c r="E244" s="37" t="s">
        <v>1979</v>
      </c>
      <c r="F244" s="38" t="s">
        <v>303</v>
      </c>
      <c r="G244" s="39">
        <v>12.353999999999999</v>
      </c>
      <c r="H244" s="40">
        <v>0</v>
      </c>
      <c r="I244" s="40">
        <f>ROUND(G244*H244,P4)</f>
        <v>0</v>
      </c>
      <c r="J244" s="38" t="s">
        <v>176</v>
      </c>
      <c r="O244" s="41">
        <f>I244*0.21</f>
        <v>0</v>
      </c>
      <c r="P244">
        <v>3</v>
      </c>
    </row>
    <row r="245">
      <c r="A245" s="35" t="s">
        <v>177</v>
      </c>
      <c r="B245" s="42"/>
      <c r="C245" s="43"/>
      <c r="D245" s="43"/>
      <c r="E245" s="37" t="s">
        <v>2172</v>
      </c>
      <c r="F245" s="43"/>
      <c r="G245" s="43"/>
      <c r="H245" s="43"/>
      <c r="I245" s="43"/>
      <c r="J245" s="44"/>
    </row>
    <row r="246">
      <c r="A246" s="35" t="s">
        <v>179</v>
      </c>
      <c r="B246" s="42"/>
      <c r="C246" s="43"/>
      <c r="D246" s="43"/>
      <c r="E246" s="45" t="s">
        <v>2699</v>
      </c>
      <c r="F246" s="43"/>
      <c r="G246" s="43"/>
      <c r="H246" s="43"/>
      <c r="I246" s="43"/>
      <c r="J246" s="44"/>
    </row>
    <row r="247" ht="120">
      <c r="A247" s="35" t="s">
        <v>181</v>
      </c>
      <c r="B247" s="42"/>
      <c r="C247" s="43"/>
      <c r="D247" s="43"/>
      <c r="E247" s="37" t="s">
        <v>1982</v>
      </c>
      <c r="F247" s="43"/>
      <c r="G247" s="43"/>
      <c r="H247" s="43"/>
      <c r="I247" s="43"/>
      <c r="J247" s="44"/>
    </row>
    <row r="248">
      <c r="A248" s="35" t="s">
        <v>171</v>
      </c>
      <c r="B248" s="35">
        <v>59</v>
      </c>
      <c r="C248" s="36" t="s">
        <v>1983</v>
      </c>
      <c r="D248" s="35" t="s">
        <v>173</v>
      </c>
      <c r="E248" s="37" t="s">
        <v>1984</v>
      </c>
      <c r="F248" s="38" t="s">
        <v>303</v>
      </c>
      <c r="G248" s="39">
        <v>12</v>
      </c>
      <c r="H248" s="40">
        <v>0</v>
      </c>
      <c r="I248" s="40">
        <f>ROUND(G248*H248,P4)</f>
        <v>0</v>
      </c>
      <c r="J248" s="38" t="s">
        <v>176</v>
      </c>
      <c r="O248" s="41">
        <f>I248*0.21</f>
        <v>0</v>
      </c>
      <c r="P248">
        <v>3</v>
      </c>
    </row>
    <row r="249">
      <c r="A249" s="35" t="s">
        <v>177</v>
      </c>
      <c r="B249" s="42"/>
      <c r="C249" s="43"/>
      <c r="D249" s="43"/>
      <c r="E249" s="37" t="s">
        <v>2174</v>
      </c>
      <c r="F249" s="43"/>
      <c r="G249" s="43"/>
      <c r="H249" s="43"/>
      <c r="I249" s="43"/>
      <c r="J249" s="44"/>
    </row>
    <row r="250">
      <c r="A250" s="35" t="s">
        <v>179</v>
      </c>
      <c r="B250" s="42"/>
      <c r="C250" s="43"/>
      <c r="D250" s="43"/>
      <c r="E250" s="45" t="s">
        <v>2700</v>
      </c>
      <c r="F250" s="43"/>
      <c r="G250" s="43"/>
      <c r="H250" s="43"/>
      <c r="I250" s="43"/>
      <c r="J250" s="44"/>
    </row>
    <row r="251" ht="120">
      <c r="A251" s="35" t="s">
        <v>181</v>
      </c>
      <c r="B251" s="42"/>
      <c r="C251" s="43"/>
      <c r="D251" s="43"/>
      <c r="E251" s="37" t="s">
        <v>1982</v>
      </c>
      <c r="F251" s="43"/>
      <c r="G251" s="43"/>
      <c r="H251" s="43"/>
      <c r="I251" s="43"/>
      <c r="J251" s="44"/>
    </row>
    <row r="252">
      <c r="A252" s="29" t="s">
        <v>168</v>
      </c>
      <c r="B252" s="30"/>
      <c r="C252" s="31" t="s">
        <v>311</v>
      </c>
      <c r="D252" s="32"/>
      <c r="E252" s="29" t="s">
        <v>312</v>
      </c>
      <c r="F252" s="32"/>
      <c r="G252" s="32"/>
      <c r="H252" s="32"/>
      <c r="I252" s="33">
        <f>SUMIFS(I253:I264,A253:A264,"P")</f>
        <v>0</v>
      </c>
      <c r="J252" s="34"/>
    </row>
    <row r="253">
      <c r="A253" s="35" t="s">
        <v>171</v>
      </c>
      <c r="B253" s="35">
        <v>60</v>
      </c>
      <c r="C253" s="36" t="s">
        <v>2181</v>
      </c>
      <c r="D253" s="35" t="s">
        <v>173</v>
      </c>
      <c r="E253" s="37" t="s">
        <v>2182</v>
      </c>
      <c r="F253" s="38" t="s">
        <v>322</v>
      </c>
      <c r="G253" s="39">
        <v>2.2000000000000002</v>
      </c>
      <c r="H253" s="40">
        <v>0</v>
      </c>
      <c r="I253" s="40">
        <f>ROUND(G253*H253,P4)</f>
        <v>0</v>
      </c>
      <c r="J253" s="38" t="s">
        <v>176</v>
      </c>
      <c r="O253" s="41">
        <f>I253*0.21</f>
        <v>0</v>
      </c>
      <c r="P253">
        <v>3</v>
      </c>
    </row>
    <row r="254" ht="30">
      <c r="A254" s="35" t="s">
        <v>177</v>
      </c>
      <c r="B254" s="42"/>
      <c r="C254" s="43"/>
      <c r="D254" s="43"/>
      <c r="E254" s="37" t="s">
        <v>2701</v>
      </c>
      <c r="F254" s="43"/>
      <c r="G254" s="43"/>
      <c r="H254" s="43"/>
      <c r="I254" s="43"/>
      <c r="J254" s="44"/>
    </row>
    <row r="255">
      <c r="A255" s="35" t="s">
        <v>179</v>
      </c>
      <c r="B255" s="42"/>
      <c r="C255" s="43"/>
      <c r="D255" s="43"/>
      <c r="E255" s="45" t="s">
        <v>2184</v>
      </c>
      <c r="F255" s="43"/>
      <c r="G255" s="43"/>
      <c r="H255" s="43"/>
      <c r="I255" s="43"/>
      <c r="J255" s="44"/>
    </row>
    <row r="256" ht="330">
      <c r="A256" s="35" t="s">
        <v>181</v>
      </c>
      <c r="B256" s="42"/>
      <c r="C256" s="43"/>
      <c r="D256" s="43"/>
      <c r="E256" s="37" t="s">
        <v>1991</v>
      </c>
      <c r="F256" s="43"/>
      <c r="G256" s="43"/>
      <c r="H256" s="43"/>
      <c r="I256" s="43"/>
      <c r="J256" s="44"/>
    </row>
    <row r="257">
      <c r="A257" s="35" t="s">
        <v>171</v>
      </c>
      <c r="B257" s="35">
        <v>61</v>
      </c>
      <c r="C257" s="36" t="s">
        <v>1987</v>
      </c>
      <c r="D257" s="35" t="s">
        <v>173</v>
      </c>
      <c r="E257" s="37" t="s">
        <v>1988</v>
      </c>
      <c r="F257" s="38" t="s">
        <v>322</v>
      </c>
      <c r="G257" s="39">
        <v>27.140000000000001</v>
      </c>
      <c r="H257" s="40">
        <v>0</v>
      </c>
      <c r="I257" s="40">
        <f>ROUND(G257*H257,P4)</f>
        <v>0</v>
      </c>
      <c r="J257" s="38" t="s">
        <v>176</v>
      </c>
      <c r="O257" s="41">
        <f>I257*0.21</f>
        <v>0</v>
      </c>
      <c r="P257">
        <v>3</v>
      </c>
    </row>
    <row r="258" ht="45">
      <c r="A258" s="35" t="s">
        <v>177</v>
      </c>
      <c r="B258" s="42"/>
      <c r="C258" s="43"/>
      <c r="D258" s="43"/>
      <c r="E258" s="37" t="s">
        <v>2185</v>
      </c>
      <c r="F258" s="43"/>
      <c r="G258" s="43"/>
      <c r="H258" s="43"/>
      <c r="I258" s="43"/>
      <c r="J258" s="44"/>
    </row>
    <row r="259">
      <c r="A259" s="35" t="s">
        <v>179</v>
      </c>
      <c r="B259" s="42"/>
      <c r="C259" s="43"/>
      <c r="D259" s="43"/>
      <c r="E259" s="45" t="s">
        <v>2702</v>
      </c>
      <c r="F259" s="43"/>
      <c r="G259" s="43"/>
      <c r="H259" s="43"/>
      <c r="I259" s="43"/>
      <c r="J259" s="44"/>
    </row>
    <row r="260" ht="330">
      <c r="A260" s="35" t="s">
        <v>181</v>
      </c>
      <c r="B260" s="42"/>
      <c r="C260" s="43"/>
      <c r="D260" s="43"/>
      <c r="E260" s="37" t="s">
        <v>1991</v>
      </c>
      <c r="F260" s="43"/>
      <c r="G260" s="43"/>
      <c r="H260" s="43"/>
      <c r="I260" s="43"/>
      <c r="J260" s="44"/>
    </row>
    <row r="261">
      <c r="A261" s="35" t="s">
        <v>171</v>
      </c>
      <c r="B261" s="35">
        <v>62</v>
      </c>
      <c r="C261" s="36" t="s">
        <v>2187</v>
      </c>
      <c r="D261" s="35" t="s">
        <v>173</v>
      </c>
      <c r="E261" s="37" t="s">
        <v>2188</v>
      </c>
      <c r="F261" s="38" t="s">
        <v>322</v>
      </c>
      <c r="G261" s="39">
        <v>1.8</v>
      </c>
      <c r="H261" s="40">
        <v>0</v>
      </c>
      <c r="I261" s="40">
        <f>ROUND(G261*H261,P4)</f>
        <v>0</v>
      </c>
      <c r="J261" s="38" t="s">
        <v>176</v>
      </c>
      <c r="O261" s="41">
        <f>I261*0.21</f>
        <v>0</v>
      </c>
      <c r="P261">
        <v>3</v>
      </c>
    </row>
    <row r="262">
      <c r="A262" s="35" t="s">
        <v>177</v>
      </c>
      <c r="B262" s="42"/>
      <c r="C262" s="43"/>
      <c r="D262" s="43"/>
      <c r="E262" s="37" t="s">
        <v>2189</v>
      </c>
      <c r="F262" s="43"/>
      <c r="G262" s="43"/>
      <c r="H262" s="43"/>
      <c r="I262" s="43"/>
      <c r="J262" s="44"/>
    </row>
    <row r="263">
      <c r="A263" s="35" t="s">
        <v>179</v>
      </c>
      <c r="B263" s="42"/>
      <c r="C263" s="43"/>
      <c r="D263" s="43"/>
      <c r="E263" s="45" t="s">
        <v>2190</v>
      </c>
      <c r="F263" s="43"/>
      <c r="G263" s="43"/>
      <c r="H263" s="43"/>
      <c r="I263" s="43"/>
      <c r="J263" s="44"/>
    </row>
    <row r="264" ht="330">
      <c r="A264" s="35" t="s">
        <v>181</v>
      </c>
      <c r="B264" s="42"/>
      <c r="C264" s="43"/>
      <c r="D264" s="43"/>
      <c r="E264" s="37" t="s">
        <v>1991</v>
      </c>
      <c r="F264" s="43"/>
      <c r="G264" s="43"/>
      <c r="H264" s="43"/>
      <c r="I264" s="43"/>
      <c r="J264" s="44"/>
    </row>
    <row r="265">
      <c r="A265" s="29" t="s">
        <v>168</v>
      </c>
      <c r="B265" s="30"/>
      <c r="C265" s="31" t="s">
        <v>318</v>
      </c>
      <c r="D265" s="32"/>
      <c r="E265" s="29" t="s">
        <v>319</v>
      </c>
      <c r="F265" s="32"/>
      <c r="G265" s="32"/>
      <c r="H265" s="32"/>
      <c r="I265" s="33">
        <f>SUMIFS(I266:I305,A266:A305,"P")</f>
        <v>0</v>
      </c>
      <c r="J265" s="34"/>
    </row>
    <row r="266">
      <c r="A266" s="35" t="s">
        <v>171</v>
      </c>
      <c r="B266" s="35">
        <v>63</v>
      </c>
      <c r="C266" s="36" t="s">
        <v>2191</v>
      </c>
      <c r="D266" s="35" t="s">
        <v>173</v>
      </c>
      <c r="E266" s="37" t="s">
        <v>2192</v>
      </c>
      <c r="F266" s="38" t="s">
        <v>322</v>
      </c>
      <c r="G266" s="39">
        <v>40</v>
      </c>
      <c r="H266" s="40">
        <v>0</v>
      </c>
      <c r="I266" s="40">
        <f>ROUND(G266*H266,P4)</f>
        <v>0</v>
      </c>
      <c r="J266" s="38" t="s">
        <v>176</v>
      </c>
      <c r="O266" s="41">
        <f>I266*0.21</f>
        <v>0</v>
      </c>
      <c r="P266">
        <v>3</v>
      </c>
    </row>
    <row r="267" ht="45">
      <c r="A267" s="35" t="s">
        <v>177</v>
      </c>
      <c r="B267" s="42"/>
      <c r="C267" s="43"/>
      <c r="D267" s="43"/>
      <c r="E267" s="37" t="s">
        <v>2193</v>
      </c>
      <c r="F267" s="43"/>
      <c r="G267" s="43"/>
      <c r="H267" s="43"/>
      <c r="I267" s="43"/>
      <c r="J267" s="44"/>
    </row>
    <row r="268">
      <c r="A268" s="35" t="s">
        <v>179</v>
      </c>
      <c r="B268" s="42"/>
      <c r="C268" s="43"/>
      <c r="D268" s="43"/>
      <c r="E268" s="45" t="s">
        <v>2703</v>
      </c>
      <c r="F268" s="43"/>
      <c r="G268" s="43"/>
      <c r="H268" s="43"/>
      <c r="I268" s="43"/>
      <c r="J268" s="44"/>
    </row>
    <row r="269" ht="210">
      <c r="A269" s="35" t="s">
        <v>181</v>
      </c>
      <c r="B269" s="42"/>
      <c r="C269" s="43"/>
      <c r="D269" s="43"/>
      <c r="E269" s="37" t="s">
        <v>2195</v>
      </c>
      <c r="F269" s="43"/>
      <c r="G269" s="43"/>
      <c r="H269" s="43"/>
      <c r="I269" s="43"/>
      <c r="J269" s="44"/>
    </row>
    <row r="270">
      <c r="A270" s="35" t="s">
        <v>171</v>
      </c>
      <c r="B270" s="35">
        <v>64</v>
      </c>
      <c r="C270" s="36" t="s">
        <v>2002</v>
      </c>
      <c r="D270" s="35" t="s">
        <v>173</v>
      </c>
      <c r="E270" s="37" t="s">
        <v>2003</v>
      </c>
      <c r="F270" s="38" t="s">
        <v>229</v>
      </c>
      <c r="G270" s="39">
        <v>16</v>
      </c>
      <c r="H270" s="40">
        <v>0</v>
      </c>
      <c r="I270" s="40">
        <f>ROUND(G270*H270,P4)</f>
        <v>0</v>
      </c>
      <c r="J270" s="38" t="s">
        <v>176</v>
      </c>
      <c r="O270" s="41">
        <f>I270*0.21</f>
        <v>0</v>
      </c>
      <c r="P270">
        <v>3</v>
      </c>
    </row>
    <row r="271">
      <c r="A271" s="35" t="s">
        <v>177</v>
      </c>
      <c r="B271" s="42"/>
      <c r="C271" s="43"/>
      <c r="D271" s="43"/>
      <c r="E271" s="37" t="s">
        <v>2196</v>
      </c>
      <c r="F271" s="43"/>
      <c r="G271" s="43"/>
      <c r="H271" s="43"/>
      <c r="I271" s="43"/>
      <c r="J271" s="44"/>
    </row>
    <row r="272" ht="60">
      <c r="A272" s="35" t="s">
        <v>179</v>
      </c>
      <c r="B272" s="42"/>
      <c r="C272" s="43"/>
      <c r="D272" s="43"/>
      <c r="E272" s="45" t="s">
        <v>2541</v>
      </c>
      <c r="F272" s="43"/>
      <c r="G272" s="43"/>
      <c r="H272" s="43"/>
      <c r="I272" s="43"/>
      <c r="J272" s="44"/>
    </row>
    <row r="273" ht="75">
      <c r="A273" s="35" t="s">
        <v>181</v>
      </c>
      <c r="B273" s="42"/>
      <c r="C273" s="43"/>
      <c r="D273" s="43"/>
      <c r="E273" s="37" t="s">
        <v>2006</v>
      </c>
      <c r="F273" s="43"/>
      <c r="G273" s="43"/>
      <c r="H273" s="43"/>
      <c r="I273" s="43"/>
      <c r="J273" s="44"/>
    </row>
    <row r="274">
      <c r="A274" s="35" t="s">
        <v>171</v>
      </c>
      <c r="B274" s="35">
        <v>65</v>
      </c>
      <c r="C274" s="36" t="s">
        <v>2007</v>
      </c>
      <c r="D274" s="35" t="s">
        <v>173</v>
      </c>
      <c r="E274" s="37" t="s">
        <v>2008</v>
      </c>
      <c r="F274" s="38" t="s">
        <v>229</v>
      </c>
      <c r="G274" s="39">
        <v>2</v>
      </c>
      <c r="H274" s="40">
        <v>0</v>
      </c>
      <c r="I274" s="40">
        <f>ROUND(G274*H274,P4)</f>
        <v>0</v>
      </c>
      <c r="J274" s="38" t="s">
        <v>176</v>
      </c>
      <c r="O274" s="41">
        <f>I274*0.21</f>
        <v>0</v>
      </c>
      <c r="P274">
        <v>3</v>
      </c>
    </row>
    <row r="275">
      <c r="A275" s="35" t="s">
        <v>177</v>
      </c>
      <c r="B275" s="42"/>
      <c r="C275" s="43"/>
      <c r="D275" s="43"/>
      <c r="E275" s="37" t="s">
        <v>2198</v>
      </c>
      <c r="F275" s="43"/>
      <c r="G275" s="43"/>
      <c r="H275" s="43"/>
      <c r="I275" s="43"/>
      <c r="J275" s="44"/>
    </row>
    <row r="276">
      <c r="A276" s="35" t="s">
        <v>179</v>
      </c>
      <c r="B276" s="42"/>
      <c r="C276" s="43"/>
      <c r="D276" s="43"/>
      <c r="E276" s="45" t="s">
        <v>2199</v>
      </c>
      <c r="F276" s="43"/>
      <c r="G276" s="43"/>
      <c r="H276" s="43"/>
      <c r="I276" s="43"/>
      <c r="J276" s="44"/>
    </row>
    <row r="277" ht="60">
      <c r="A277" s="35" t="s">
        <v>181</v>
      </c>
      <c r="B277" s="42"/>
      <c r="C277" s="43"/>
      <c r="D277" s="43"/>
      <c r="E277" s="37" t="s">
        <v>1783</v>
      </c>
      <c r="F277" s="43"/>
      <c r="G277" s="43"/>
      <c r="H277" s="43"/>
      <c r="I277" s="43"/>
      <c r="J277" s="44"/>
    </row>
    <row r="278" ht="30">
      <c r="A278" s="35" t="s">
        <v>171</v>
      </c>
      <c r="B278" s="35">
        <v>66</v>
      </c>
      <c r="C278" s="36" t="s">
        <v>2010</v>
      </c>
      <c r="D278" s="35" t="s">
        <v>173</v>
      </c>
      <c r="E278" s="37" t="s">
        <v>2011</v>
      </c>
      <c r="F278" s="38" t="s">
        <v>322</v>
      </c>
      <c r="G278" s="39">
        <v>55.229999999999997</v>
      </c>
      <c r="H278" s="40">
        <v>0</v>
      </c>
      <c r="I278" s="40">
        <f>ROUND(G278*H278,P4)</f>
        <v>0</v>
      </c>
      <c r="J278" s="38" t="s">
        <v>176</v>
      </c>
      <c r="O278" s="41">
        <f>I278*0.21</f>
        <v>0</v>
      </c>
      <c r="P278">
        <v>3</v>
      </c>
    </row>
    <row r="279" ht="45">
      <c r="A279" s="35" t="s">
        <v>177</v>
      </c>
      <c r="B279" s="42"/>
      <c r="C279" s="43"/>
      <c r="D279" s="43"/>
      <c r="E279" s="37" t="s">
        <v>2200</v>
      </c>
      <c r="F279" s="43"/>
      <c r="G279" s="43"/>
      <c r="H279" s="43"/>
      <c r="I279" s="43"/>
      <c r="J279" s="44"/>
    </row>
    <row r="280">
      <c r="A280" s="35" t="s">
        <v>179</v>
      </c>
      <c r="B280" s="42"/>
      <c r="C280" s="43"/>
      <c r="D280" s="43"/>
      <c r="E280" s="45" t="s">
        <v>2704</v>
      </c>
      <c r="F280" s="43"/>
      <c r="G280" s="43"/>
      <c r="H280" s="43"/>
      <c r="I280" s="43"/>
      <c r="J280" s="44"/>
    </row>
    <row r="281" ht="90">
      <c r="A281" s="35" t="s">
        <v>181</v>
      </c>
      <c r="B281" s="42"/>
      <c r="C281" s="43"/>
      <c r="D281" s="43"/>
      <c r="E281" s="37" t="s">
        <v>950</v>
      </c>
      <c r="F281" s="43"/>
      <c r="G281" s="43"/>
      <c r="H281" s="43"/>
      <c r="I281" s="43"/>
      <c r="J281" s="44"/>
    </row>
    <row r="282" ht="30">
      <c r="A282" s="35" t="s">
        <v>171</v>
      </c>
      <c r="B282" s="35">
        <v>67</v>
      </c>
      <c r="C282" s="36" t="s">
        <v>1239</v>
      </c>
      <c r="D282" s="35" t="s">
        <v>173</v>
      </c>
      <c r="E282" s="37" t="s">
        <v>1240</v>
      </c>
      <c r="F282" s="38" t="s">
        <v>322</v>
      </c>
      <c r="G282" s="39">
        <v>11.776</v>
      </c>
      <c r="H282" s="40">
        <v>0</v>
      </c>
      <c r="I282" s="40">
        <f>ROUND(G282*H282,P4)</f>
        <v>0</v>
      </c>
      <c r="J282" s="38" t="s">
        <v>176</v>
      </c>
      <c r="O282" s="41">
        <f>I282*0.21</f>
        <v>0</v>
      </c>
      <c r="P282">
        <v>3</v>
      </c>
    </row>
    <row r="283" ht="45">
      <c r="A283" s="35" t="s">
        <v>177</v>
      </c>
      <c r="B283" s="42"/>
      <c r="C283" s="43"/>
      <c r="D283" s="43"/>
      <c r="E283" s="37" t="s">
        <v>2202</v>
      </c>
      <c r="F283" s="43"/>
      <c r="G283" s="43"/>
      <c r="H283" s="43"/>
      <c r="I283" s="43"/>
      <c r="J283" s="44"/>
    </row>
    <row r="284">
      <c r="A284" s="35" t="s">
        <v>179</v>
      </c>
      <c r="B284" s="42"/>
      <c r="C284" s="43"/>
      <c r="D284" s="43"/>
      <c r="E284" s="45" t="s">
        <v>2640</v>
      </c>
      <c r="F284" s="43"/>
      <c r="G284" s="43"/>
      <c r="H284" s="43"/>
      <c r="I284" s="43"/>
      <c r="J284" s="44"/>
    </row>
    <row r="285" ht="90">
      <c r="A285" s="35" t="s">
        <v>181</v>
      </c>
      <c r="B285" s="42"/>
      <c r="C285" s="43"/>
      <c r="D285" s="43"/>
      <c r="E285" s="37" t="s">
        <v>950</v>
      </c>
      <c r="F285" s="43"/>
      <c r="G285" s="43"/>
      <c r="H285" s="43"/>
      <c r="I285" s="43"/>
      <c r="J285" s="44"/>
    </row>
    <row r="286">
      <c r="A286" s="35" t="s">
        <v>171</v>
      </c>
      <c r="B286" s="35">
        <v>68</v>
      </c>
      <c r="C286" s="36" t="s">
        <v>2204</v>
      </c>
      <c r="D286" s="35" t="s">
        <v>173</v>
      </c>
      <c r="E286" s="37" t="s">
        <v>2205</v>
      </c>
      <c r="F286" s="38" t="s">
        <v>241</v>
      </c>
      <c r="G286" s="39">
        <v>0.060999999999999999</v>
      </c>
      <c r="H286" s="40">
        <v>0</v>
      </c>
      <c r="I286" s="40">
        <f>ROUND(G286*H286,P4)</f>
        <v>0</v>
      </c>
      <c r="J286" s="38" t="s">
        <v>176</v>
      </c>
      <c r="O286" s="41">
        <f>I286*0.21</f>
        <v>0</v>
      </c>
      <c r="P286">
        <v>3</v>
      </c>
    </row>
    <row r="287" ht="30">
      <c r="A287" s="35" t="s">
        <v>177</v>
      </c>
      <c r="B287" s="42"/>
      <c r="C287" s="43"/>
      <c r="D287" s="43"/>
      <c r="E287" s="37" t="s">
        <v>2641</v>
      </c>
      <c r="F287" s="43"/>
      <c r="G287" s="43"/>
      <c r="H287" s="43"/>
      <c r="I287" s="43"/>
      <c r="J287" s="44"/>
    </row>
    <row r="288" ht="75">
      <c r="A288" s="35" t="s">
        <v>179</v>
      </c>
      <c r="B288" s="42"/>
      <c r="C288" s="43"/>
      <c r="D288" s="43"/>
      <c r="E288" s="45" t="s">
        <v>2705</v>
      </c>
      <c r="F288" s="43"/>
      <c r="G288" s="43"/>
      <c r="H288" s="43"/>
      <c r="I288" s="43"/>
      <c r="J288" s="44"/>
    </row>
    <row r="289" ht="90">
      <c r="A289" s="35" t="s">
        <v>181</v>
      </c>
      <c r="B289" s="42"/>
      <c r="C289" s="43"/>
      <c r="D289" s="43"/>
      <c r="E289" s="37" t="s">
        <v>724</v>
      </c>
      <c r="F289" s="43"/>
      <c r="G289" s="43"/>
      <c r="H289" s="43"/>
      <c r="I289" s="43"/>
      <c r="J289" s="44"/>
    </row>
    <row r="290">
      <c r="A290" s="35" t="s">
        <v>171</v>
      </c>
      <c r="B290" s="35">
        <v>69</v>
      </c>
      <c r="C290" s="36" t="s">
        <v>2221</v>
      </c>
      <c r="D290" s="35" t="s">
        <v>173</v>
      </c>
      <c r="E290" s="37" t="s">
        <v>2222</v>
      </c>
      <c r="F290" s="38" t="s">
        <v>229</v>
      </c>
      <c r="G290" s="39">
        <v>4</v>
      </c>
      <c r="H290" s="40">
        <v>0</v>
      </c>
      <c r="I290" s="40">
        <f>ROUND(G290*H290,P4)</f>
        <v>0</v>
      </c>
      <c r="J290" s="38" t="s">
        <v>176</v>
      </c>
      <c r="O290" s="41">
        <f>I290*0.21</f>
        <v>0</v>
      </c>
      <c r="P290">
        <v>3</v>
      </c>
    </row>
    <row r="291" ht="30">
      <c r="A291" s="35" t="s">
        <v>177</v>
      </c>
      <c r="B291" s="42"/>
      <c r="C291" s="43"/>
      <c r="D291" s="43"/>
      <c r="E291" s="37" t="s">
        <v>2223</v>
      </c>
      <c r="F291" s="43"/>
      <c r="G291" s="43"/>
      <c r="H291" s="43"/>
      <c r="I291" s="43"/>
      <c r="J291" s="44"/>
    </row>
    <row r="292">
      <c r="A292" s="35" t="s">
        <v>179</v>
      </c>
      <c r="B292" s="42"/>
      <c r="C292" s="43"/>
      <c r="D292" s="43"/>
      <c r="E292" s="45" t="s">
        <v>2241</v>
      </c>
      <c r="F292" s="43"/>
      <c r="G292" s="43"/>
      <c r="H292" s="43"/>
      <c r="I292" s="43"/>
      <c r="J292" s="44"/>
    </row>
    <row r="293" ht="195">
      <c r="A293" s="35" t="s">
        <v>181</v>
      </c>
      <c r="B293" s="42"/>
      <c r="C293" s="43"/>
      <c r="D293" s="43"/>
      <c r="E293" s="37" t="s">
        <v>2225</v>
      </c>
      <c r="F293" s="43"/>
      <c r="G293" s="43"/>
      <c r="H293" s="43"/>
      <c r="I293" s="43"/>
      <c r="J293" s="44"/>
    </row>
    <row r="294" ht="30">
      <c r="A294" s="35" t="s">
        <v>171</v>
      </c>
      <c r="B294" s="35">
        <v>70</v>
      </c>
      <c r="C294" s="36" t="s">
        <v>2226</v>
      </c>
      <c r="D294" s="35" t="s">
        <v>173</v>
      </c>
      <c r="E294" s="37" t="s">
        <v>2227</v>
      </c>
      <c r="F294" s="38" t="s">
        <v>229</v>
      </c>
      <c r="G294" s="39">
        <v>10</v>
      </c>
      <c r="H294" s="40">
        <v>0</v>
      </c>
      <c r="I294" s="40">
        <f>ROUND(G294*H294,P4)</f>
        <v>0</v>
      </c>
      <c r="J294" s="38" t="s">
        <v>176</v>
      </c>
      <c r="O294" s="41">
        <f>I294*0.21</f>
        <v>0</v>
      </c>
      <c r="P294">
        <v>3</v>
      </c>
    </row>
    <row r="295">
      <c r="A295" s="35" t="s">
        <v>177</v>
      </c>
      <c r="B295" s="42"/>
      <c r="C295" s="43"/>
      <c r="D295" s="43"/>
      <c r="E295" s="37" t="s">
        <v>2228</v>
      </c>
      <c r="F295" s="43"/>
      <c r="G295" s="43"/>
      <c r="H295" s="43"/>
      <c r="I295" s="43"/>
      <c r="J295" s="44"/>
    </row>
    <row r="296">
      <c r="A296" s="35" t="s">
        <v>179</v>
      </c>
      <c r="B296" s="42"/>
      <c r="C296" s="43"/>
      <c r="D296" s="43"/>
      <c r="E296" s="45" t="s">
        <v>2706</v>
      </c>
      <c r="F296" s="43"/>
      <c r="G296" s="43"/>
      <c r="H296" s="43"/>
      <c r="I296" s="43"/>
      <c r="J296" s="44"/>
    </row>
    <row r="297" ht="120">
      <c r="A297" s="35" t="s">
        <v>181</v>
      </c>
      <c r="B297" s="42"/>
      <c r="C297" s="43"/>
      <c r="D297" s="43"/>
      <c r="E297" s="37" t="s">
        <v>2230</v>
      </c>
      <c r="F297" s="43"/>
      <c r="G297" s="43"/>
      <c r="H297" s="43"/>
      <c r="I297" s="43"/>
      <c r="J297" s="44"/>
    </row>
    <row r="298">
      <c r="A298" s="35" t="s">
        <v>171</v>
      </c>
      <c r="B298" s="35">
        <v>71</v>
      </c>
      <c r="C298" s="36" t="s">
        <v>2243</v>
      </c>
      <c r="D298" s="35" t="s">
        <v>173</v>
      </c>
      <c r="E298" s="37" t="s">
        <v>2244</v>
      </c>
      <c r="F298" s="38" t="s">
        <v>229</v>
      </c>
      <c r="G298" s="39">
        <v>4</v>
      </c>
      <c r="H298" s="40">
        <v>0</v>
      </c>
      <c r="I298" s="40">
        <f>ROUND(G298*H298,P4)</f>
        <v>0</v>
      </c>
      <c r="J298" s="38" t="s">
        <v>176</v>
      </c>
      <c r="O298" s="41">
        <f>I298*0.21</f>
        <v>0</v>
      </c>
      <c r="P298">
        <v>3</v>
      </c>
    </row>
    <row r="299">
      <c r="A299" s="35" t="s">
        <v>177</v>
      </c>
      <c r="B299" s="42"/>
      <c r="C299" s="43"/>
      <c r="D299" s="43"/>
      <c r="E299" s="37" t="s">
        <v>2646</v>
      </c>
      <c r="F299" s="43"/>
      <c r="G299" s="43"/>
      <c r="H299" s="43"/>
      <c r="I299" s="43"/>
      <c r="J299" s="44"/>
    </row>
    <row r="300">
      <c r="A300" s="35" t="s">
        <v>179</v>
      </c>
      <c r="B300" s="42"/>
      <c r="C300" s="43"/>
      <c r="D300" s="43"/>
      <c r="E300" s="45" t="s">
        <v>2707</v>
      </c>
      <c r="F300" s="43"/>
      <c r="G300" s="43"/>
      <c r="H300" s="43"/>
      <c r="I300" s="43"/>
      <c r="J300" s="44"/>
    </row>
    <row r="301" ht="375">
      <c r="A301" s="35" t="s">
        <v>181</v>
      </c>
      <c r="B301" s="42"/>
      <c r="C301" s="43"/>
      <c r="D301" s="43"/>
      <c r="E301" s="37" t="s">
        <v>2246</v>
      </c>
      <c r="F301" s="43"/>
      <c r="G301" s="43"/>
      <c r="H301" s="43"/>
      <c r="I301" s="43"/>
      <c r="J301" s="44"/>
    </row>
    <row r="302">
      <c r="A302" s="35" t="s">
        <v>171</v>
      </c>
      <c r="B302" s="35">
        <v>72</v>
      </c>
      <c r="C302" s="36" t="s">
        <v>795</v>
      </c>
      <c r="D302" s="35" t="s">
        <v>173</v>
      </c>
      <c r="E302" s="37" t="s">
        <v>796</v>
      </c>
      <c r="F302" s="38" t="s">
        <v>241</v>
      </c>
      <c r="G302" s="39">
        <v>12.496</v>
      </c>
      <c r="H302" s="40">
        <v>0</v>
      </c>
      <c r="I302" s="40">
        <f>ROUND(G302*H302,P4)</f>
        <v>0</v>
      </c>
      <c r="J302" s="38" t="s">
        <v>176</v>
      </c>
      <c r="O302" s="41">
        <f>I302*0.21</f>
        <v>0</v>
      </c>
      <c r="P302">
        <v>3</v>
      </c>
    </row>
    <row r="303">
      <c r="A303" s="35" t="s">
        <v>177</v>
      </c>
      <c r="B303" s="42"/>
      <c r="C303" s="43"/>
      <c r="D303" s="43"/>
      <c r="E303" s="37" t="s">
        <v>2247</v>
      </c>
      <c r="F303" s="43"/>
      <c r="G303" s="43"/>
      <c r="H303" s="43"/>
      <c r="I303" s="43"/>
      <c r="J303" s="44"/>
    </row>
    <row r="304">
      <c r="A304" s="35" t="s">
        <v>179</v>
      </c>
      <c r="B304" s="42"/>
      <c r="C304" s="43"/>
      <c r="D304" s="43"/>
      <c r="E304" s="45" t="s">
        <v>2708</v>
      </c>
      <c r="F304" s="43"/>
      <c r="G304" s="43"/>
      <c r="H304" s="43"/>
      <c r="I304" s="43"/>
      <c r="J304" s="44"/>
    </row>
    <row r="305" ht="180">
      <c r="A305" s="35" t="s">
        <v>181</v>
      </c>
      <c r="B305" s="46"/>
      <c r="C305" s="47"/>
      <c r="D305" s="47"/>
      <c r="E305" s="37" t="s">
        <v>799</v>
      </c>
      <c r="F305" s="47"/>
      <c r="G305" s="47"/>
      <c r="H305" s="47"/>
      <c r="I305" s="47"/>
      <c r="J305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122</v>
      </c>
      <c r="I3" s="23">
        <f>SUMIFS(I8:I309,A8:A309,"SD")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156</v>
      </c>
      <c r="C4" s="19" t="s">
        <v>122</v>
      </c>
      <c r="D4" s="20"/>
      <c r="E4" s="21" t="s">
        <v>123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157</v>
      </c>
      <c r="B5" s="25" t="s">
        <v>158</v>
      </c>
      <c r="C5" s="7" t="s">
        <v>159</v>
      </c>
      <c r="D5" s="7" t="s">
        <v>160</v>
      </c>
      <c r="E5" s="7" t="s">
        <v>161</v>
      </c>
      <c r="F5" s="7" t="s">
        <v>162</v>
      </c>
      <c r="G5" s="7" t="s">
        <v>163</v>
      </c>
      <c r="H5" s="7" t="s">
        <v>164</v>
      </c>
      <c r="I5" s="7"/>
      <c r="J5" s="26" t="s">
        <v>165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166</v>
      </c>
      <c r="I6" s="7" t="s">
        <v>167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168</v>
      </c>
      <c r="B8" s="30"/>
      <c r="C8" s="31" t="s">
        <v>169</v>
      </c>
      <c r="D8" s="32"/>
      <c r="E8" s="29" t="s">
        <v>170</v>
      </c>
      <c r="F8" s="32"/>
      <c r="G8" s="32"/>
      <c r="H8" s="32"/>
      <c r="I8" s="33">
        <f>SUMIFS(I9:I36,A9:A36,"P")</f>
        <v>0</v>
      </c>
      <c r="J8" s="34"/>
    </row>
    <row r="9">
      <c r="A9" s="35" t="s">
        <v>171</v>
      </c>
      <c r="B9" s="35">
        <v>1</v>
      </c>
      <c r="C9" s="36" t="s">
        <v>1839</v>
      </c>
      <c r="D9" s="35" t="s">
        <v>237</v>
      </c>
      <c r="E9" s="37" t="s">
        <v>1840</v>
      </c>
      <c r="F9" s="38" t="s">
        <v>263</v>
      </c>
      <c r="G9" s="39">
        <v>801.77999999999997</v>
      </c>
      <c r="H9" s="40">
        <v>0</v>
      </c>
      <c r="I9" s="40">
        <f>ROUND(G9*H9,P4)</f>
        <v>0</v>
      </c>
      <c r="J9" s="38" t="s">
        <v>176</v>
      </c>
      <c r="O9" s="41">
        <f>I9*0.21</f>
        <v>0</v>
      </c>
      <c r="P9">
        <v>3</v>
      </c>
    </row>
    <row r="10">
      <c r="A10" s="35" t="s">
        <v>177</v>
      </c>
      <c r="B10" s="42"/>
      <c r="C10" s="43"/>
      <c r="D10" s="43"/>
      <c r="E10" s="37" t="s">
        <v>2018</v>
      </c>
      <c r="F10" s="43"/>
      <c r="G10" s="43"/>
      <c r="H10" s="43"/>
      <c r="I10" s="43"/>
      <c r="J10" s="44"/>
    </row>
    <row r="11">
      <c r="A11" s="35" t="s">
        <v>179</v>
      </c>
      <c r="B11" s="42"/>
      <c r="C11" s="43"/>
      <c r="D11" s="43"/>
      <c r="E11" s="45" t="s">
        <v>2709</v>
      </c>
      <c r="F11" s="43"/>
      <c r="G11" s="43"/>
      <c r="H11" s="43"/>
      <c r="I11" s="43"/>
      <c r="J11" s="44"/>
    </row>
    <row r="12" ht="75">
      <c r="A12" s="35" t="s">
        <v>181</v>
      </c>
      <c r="B12" s="42"/>
      <c r="C12" s="43"/>
      <c r="D12" s="43"/>
      <c r="E12" s="37" t="s">
        <v>371</v>
      </c>
      <c r="F12" s="43"/>
      <c r="G12" s="43"/>
      <c r="H12" s="43"/>
      <c r="I12" s="43"/>
      <c r="J12" s="44"/>
    </row>
    <row r="13">
      <c r="A13" s="35" t="s">
        <v>171</v>
      </c>
      <c r="B13" s="35">
        <v>2</v>
      </c>
      <c r="C13" s="36" t="s">
        <v>1839</v>
      </c>
      <c r="D13" s="35" t="s">
        <v>259</v>
      </c>
      <c r="E13" s="37" t="s">
        <v>1840</v>
      </c>
      <c r="F13" s="38" t="s">
        <v>263</v>
      </c>
      <c r="G13" s="39">
        <v>21.34</v>
      </c>
      <c r="H13" s="40">
        <v>0</v>
      </c>
      <c r="I13" s="40">
        <f>ROUND(G13*H13,P4)</f>
        <v>0</v>
      </c>
      <c r="J13" s="38" t="s">
        <v>176</v>
      </c>
      <c r="O13" s="41">
        <f>I13*0.21</f>
        <v>0</v>
      </c>
      <c r="P13">
        <v>3</v>
      </c>
    </row>
    <row r="14">
      <c r="A14" s="35" t="s">
        <v>177</v>
      </c>
      <c r="B14" s="42"/>
      <c r="C14" s="43"/>
      <c r="D14" s="43"/>
      <c r="E14" s="37" t="s">
        <v>2020</v>
      </c>
      <c r="F14" s="43"/>
      <c r="G14" s="43"/>
      <c r="H14" s="43"/>
      <c r="I14" s="43"/>
      <c r="J14" s="44"/>
    </row>
    <row r="15">
      <c r="A15" s="35" t="s">
        <v>179</v>
      </c>
      <c r="B15" s="42"/>
      <c r="C15" s="43"/>
      <c r="D15" s="43"/>
      <c r="E15" s="45" t="s">
        <v>2710</v>
      </c>
      <c r="F15" s="43"/>
      <c r="G15" s="43"/>
      <c r="H15" s="43"/>
      <c r="I15" s="43"/>
      <c r="J15" s="44"/>
    </row>
    <row r="16" ht="75">
      <c r="A16" s="35" t="s">
        <v>181</v>
      </c>
      <c r="B16" s="42"/>
      <c r="C16" s="43"/>
      <c r="D16" s="43"/>
      <c r="E16" s="37" t="s">
        <v>371</v>
      </c>
      <c r="F16" s="43"/>
      <c r="G16" s="43"/>
      <c r="H16" s="43"/>
      <c r="I16" s="43"/>
      <c r="J16" s="44"/>
    </row>
    <row r="17">
      <c r="A17" s="35" t="s">
        <v>171</v>
      </c>
      <c r="B17" s="35">
        <v>3</v>
      </c>
      <c r="C17" s="36" t="s">
        <v>1843</v>
      </c>
      <c r="D17" s="35" t="s">
        <v>173</v>
      </c>
      <c r="E17" s="37" t="s">
        <v>1844</v>
      </c>
      <c r="F17" s="38" t="s">
        <v>229</v>
      </c>
      <c r="G17" s="39">
        <v>2</v>
      </c>
      <c r="H17" s="40">
        <v>0</v>
      </c>
      <c r="I17" s="40">
        <f>ROUND(G17*H17,P4)</f>
        <v>0</v>
      </c>
      <c r="J17" s="38" t="s">
        <v>176</v>
      </c>
      <c r="O17" s="41">
        <f>I17*0.21</f>
        <v>0</v>
      </c>
      <c r="P17">
        <v>3</v>
      </c>
    </row>
    <row r="18" ht="45">
      <c r="A18" s="35" t="s">
        <v>177</v>
      </c>
      <c r="B18" s="42"/>
      <c r="C18" s="43"/>
      <c r="D18" s="43"/>
      <c r="E18" s="37" t="s">
        <v>1845</v>
      </c>
      <c r="F18" s="43"/>
      <c r="G18" s="43"/>
      <c r="H18" s="43"/>
      <c r="I18" s="43"/>
      <c r="J18" s="44"/>
    </row>
    <row r="19">
      <c r="A19" s="35" t="s">
        <v>179</v>
      </c>
      <c r="B19" s="42"/>
      <c r="C19" s="43"/>
      <c r="D19" s="43"/>
      <c r="E19" s="45" t="s">
        <v>1846</v>
      </c>
      <c r="F19" s="43"/>
      <c r="G19" s="43"/>
      <c r="H19" s="43"/>
      <c r="I19" s="43"/>
      <c r="J19" s="44"/>
    </row>
    <row r="20" ht="195">
      <c r="A20" s="35" t="s">
        <v>181</v>
      </c>
      <c r="B20" s="42"/>
      <c r="C20" s="43"/>
      <c r="D20" s="43"/>
      <c r="E20" s="37" t="s">
        <v>1847</v>
      </c>
      <c r="F20" s="43"/>
      <c r="G20" s="43"/>
      <c r="H20" s="43"/>
      <c r="I20" s="43"/>
      <c r="J20" s="44"/>
    </row>
    <row r="21">
      <c r="A21" s="35" t="s">
        <v>171</v>
      </c>
      <c r="B21" s="35">
        <v>4</v>
      </c>
      <c r="C21" s="36" t="s">
        <v>1848</v>
      </c>
      <c r="D21" s="35" t="s">
        <v>173</v>
      </c>
      <c r="E21" s="37" t="s">
        <v>1849</v>
      </c>
      <c r="F21" s="38" t="s">
        <v>175</v>
      </c>
      <c r="G21" s="39">
        <v>1</v>
      </c>
      <c r="H21" s="40">
        <v>0</v>
      </c>
      <c r="I21" s="40">
        <f>ROUND(G21*H21,P4)</f>
        <v>0</v>
      </c>
      <c r="J21" s="38" t="s">
        <v>176</v>
      </c>
      <c r="O21" s="41">
        <f>I21*0.21</f>
        <v>0</v>
      </c>
      <c r="P21">
        <v>3</v>
      </c>
    </row>
    <row r="22" ht="30">
      <c r="A22" s="35" t="s">
        <v>177</v>
      </c>
      <c r="B22" s="42"/>
      <c r="C22" s="43"/>
      <c r="D22" s="43"/>
      <c r="E22" s="37" t="s">
        <v>1850</v>
      </c>
      <c r="F22" s="43"/>
      <c r="G22" s="43"/>
      <c r="H22" s="43"/>
      <c r="I22" s="43"/>
      <c r="J22" s="44"/>
    </row>
    <row r="23">
      <c r="A23" s="35" t="s">
        <v>179</v>
      </c>
      <c r="B23" s="42"/>
      <c r="C23" s="43"/>
      <c r="D23" s="43"/>
      <c r="E23" s="45" t="s">
        <v>180</v>
      </c>
      <c r="F23" s="43"/>
      <c r="G23" s="43"/>
      <c r="H23" s="43"/>
      <c r="I23" s="43"/>
      <c r="J23" s="44"/>
    </row>
    <row r="24" ht="60">
      <c r="A24" s="35" t="s">
        <v>181</v>
      </c>
      <c r="B24" s="42"/>
      <c r="C24" s="43"/>
      <c r="D24" s="43"/>
      <c r="E24" s="37" t="s">
        <v>197</v>
      </c>
      <c r="F24" s="43"/>
      <c r="G24" s="43"/>
      <c r="H24" s="43"/>
      <c r="I24" s="43"/>
      <c r="J24" s="44"/>
    </row>
    <row r="25">
      <c r="A25" s="35" t="s">
        <v>171</v>
      </c>
      <c r="B25" s="35">
        <v>5</v>
      </c>
      <c r="C25" s="36" t="s">
        <v>1851</v>
      </c>
      <c r="D25" s="35" t="s">
        <v>173</v>
      </c>
      <c r="E25" s="37" t="s">
        <v>1852</v>
      </c>
      <c r="F25" s="38" t="s">
        <v>175</v>
      </c>
      <c r="G25" s="39">
        <v>1</v>
      </c>
      <c r="H25" s="40">
        <v>0</v>
      </c>
      <c r="I25" s="40">
        <f>ROUND(G25*H25,P4)</f>
        <v>0</v>
      </c>
      <c r="J25" s="38" t="s">
        <v>176</v>
      </c>
      <c r="O25" s="41">
        <f>I25*0.21</f>
        <v>0</v>
      </c>
      <c r="P25">
        <v>3</v>
      </c>
    </row>
    <row r="26" ht="30">
      <c r="A26" s="35" t="s">
        <v>177</v>
      </c>
      <c r="B26" s="42"/>
      <c r="C26" s="43"/>
      <c r="D26" s="43"/>
      <c r="E26" s="37" t="s">
        <v>1853</v>
      </c>
      <c r="F26" s="43"/>
      <c r="G26" s="43"/>
      <c r="H26" s="43"/>
      <c r="I26" s="43"/>
      <c r="J26" s="44"/>
    </row>
    <row r="27">
      <c r="A27" s="35" t="s">
        <v>179</v>
      </c>
      <c r="B27" s="42"/>
      <c r="C27" s="43"/>
      <c r="D27" s="43"/>
      <c r="E27" s="45" t="s">
        <v>180</v>
      </c>
      <c r="F27" s="43"/>
      <c r="G27" s="43"/>
      <c r="H27" s="43"/>
      <c r="I27" s="43"/>
      <c r="J27" s="44"/>
    </row>
    <row r="28" ht="60">
      <c r="A28" s="35" t="s">
        <v>181</v>
      </c>
      <c r="B28" s="42"/>
      <c r="C28" s="43"/>
      <c r="D28" s="43"/>
      <c r="E28" s="37" t="s">
        <v>197</v>
      </c>
      <c r="F28" s="43"/>
      <c r="G28" s="43"/>
      <c r="H28" s="43"/>
      <c r="I28" s="43"/>
      <c r="J28" s="44"/>
    </row>
    <row r="29">
      <c r="A29" s="35" t="s">
        <v>171</v>
      </c>
      <c r="B29" s="35">
        <v>6</v>
      </c>
      <c r="C29" s="36" t="s">
        <v>1854</v>
      </c>
      <c r="D29" s="35" t="s">
        <v>173</v>
      </c>
      <c r="E29" s="37" t="s">
        <v>1855</v>
      </c>
      <c r="F29" s="38" t="s">
        <v>175</v>
      </c>
      <c r="G29" s="39">
        <v>1</v>
      </c>
      <c r="H29" s="40">
        <v>0</v>
      </c>
      <c r="I29" s="40">
        <f>ROUND(G29*H29,P4)</f>
        <v>0</v>
      </c>
      <c r="J29" s="38" t="s">
        <v>176</v>
      </c>
      <c r="O29" s="41">
        <f>I29*0.21</f>
        <v>0</v>
      </c>
      <c r="P29">
        <v>3</v>
      </c>
    </row>
    <row r="30" ht="30">
      <c r="A30" s="35" t="s">
        <v>177</v>
      </c>
      <c r="B30" s="42"/>
      <c r="C30" s="43"/>
      <c r="D30" s="43"/>
      <c r="E30" s="37" t="s">
        <v>1856</v>
      </c>
      <c r="F30" s="43"/>
      <c r="G30" s="43"/>
      <c r="H30" s="43"/>
      <c r="I30" s="43"/>
      <c r="J30" s="44"/>
    </row>
    <row r="31">
      <c r="A31" s="35" t="s">
        <v>179</v>
      </c>
      <c r="B31" s="42"/>
      <c r="C31" s="43"/>
      <c r="D31" s="43"/>
      <c r="E31" s="45" t="s">
        <v>180</v>
      </c>
      <c r="F31" s="43"/>
      <c r="G31" s="43"/>
      <c r="H31" s="43"/>
      <c r="I31" s="43"/>
      <c r="J31" s="44"/>
    </row>
    <row r="32" ht="60">
      <c r="A32" s="35" t="s">
        <v>181</v>
      </c>
      <c r="B32" s="42"/>
      <c r="C32" s="43"/>
      <c r="D32" s="43"/>
      <c r="E32" s="37" t="s">
        <v>197</v>
      </c>
      <c r="F32" s="43"/>
      <c r="G32" s="43"/>
      <c r="H32" s="43"/>
      <c r="I32" s="43"/>
      <c r="J32" s="44"/>
    </row>
    <row r="33">
      <c r="A33" s="35" t="s">
        <v>171</v>
      </c>
      <c r="B33" s="35">
        <v>7</v>
      </c>
      <c r="C33" s="36" t="s">
        <v>1857</v>
      </c>
      <c r="D33" s="35" t="s">
        <v>173</v>
      </c>
      <c r="E33" s="37" t="s">
        <v>1858</v>
      </c>
      <c r="F33" s="38" t="s">
        <v>175</v>
      </c>
      <c r="G33" s="39">
        <v>1</v>
      </c>
      <c r="H33" s="40">
        <v>0</v>
      </c>
      <c r="I33" s="40">
        <f>ROUND(G33*H33,P4)</f>
        <v>0</v>
      </c>
      <c r="J33" s="38" t="s">
        <v>176</v>
      </c>
      <c r="O33" s="41">
        <f>I33*0.21</f>
        <v>0</v>
      </c>
      <c r="P33">
        <v>3</v>
      </c>
    </row>
    <row r="34" ht="30">
      <c r="A34" s="35" t="s">
        <v>177</v>
      </c>
      <c r="B34" s="42"/>
      <c r="C34" s="43"/>
      <c r="D34" s="43"/>
      <c r="E34" s="37" t="s">
        <v>1859</v>
      </c>
      <c r="F34" s="43"/>
      <c r="G34" s="43"/>
      <c r="H34" s="43"/>
      <c r="I34" s="43"/>
      <c r="J34" s="44"/>
    </row>
    <row r="35">
      <c r="A35" s="35" t="s">
        <v>179</v>
      </c>
      <c r="B35" s="42"/>
      <c r="C35" s="43"/>
      <c r="D35" s="43"/>
      <c r="E35" s="45" t="s">
        <v>180</v>
      </c>
      <c r="F35" s="43"/>
      <c r="G35" s="43"/>
      <c r="H35" s="43"/>
      <c r="I35" s="43"/>
      <c r="J35" s="44"/>
    </row>
    <row r="36" ht="120">
      <c r="A36" s="35" t="s">
        <v>181</v>
      </c>
      <c r="B36" s="42"/>
      <c r="C36" s="43"/>
      <c r="D36" s="43"/>
      <c r="E36" s="37" t="s">
        <v>1860</v>
      </c>
      <c r="F36" s="43"/>
      <c r="G36" s="43"/>
      <c r="H36" s="43"/>
      <c r="I36" s="43"/>
      <c r="J36" s="44"/>
    </row>
    <row r="37">
      <c r="A37" s="29" t="s">
        <v>168</v>
      </c>
      <c r="B37" s="30"/>
      <c r="C37" s="31" t="s">
        <v>237</v>
      </c>
      <c r="D37" s="32"/>
      <c r="E37" s="29" t="s">
        <v>238</v>
      </c>
      <c r="F37" s="32"/>
      <c r="G37" s="32"/>
      <c r="H37" s="32"/>
      <c r="I37" s="33">
        <f>SUMIFS(I38:I77,A38:A77,"P")</f>
        <v>0</v>
      </c>
      <c r="J37" s="34"/>
    </row>
    <row r="38">
      <c r="A38" s="35" t="s">
        <v>171</v>
      </c>
      <c r="B38" s="35">
        <v>8</v>
      </c>
      <c r="C38" s="36" t="s">
        <v>372</v>
      </c>
      <c r="D38" s="35" t="s">
        <v>173</v>
      </c>
      <c r="E38" s="37" t="s">
        <v>373</v>
      </c>
      <c r="F38" s="38" t="s">
        <v>241</v>
      </c>
      <c r="G38" s="39">
        <v>164.28</v>
      </c>
      <c r="H38" s="40">
        <v>0</v>
      </c>
      <c r="I38" s="40">
        <f>ROUND(G38*H38,P4)</f>
        <v>0</v>
      </c>
      <c r="J38" s="38" t="s">
        <v>176</v>
      </c>
      <c r="O38" s="41">
        <f>I38*0.21</f>
        <v>0</v>
      </c>
      <c r="P38">
        <v>3</v>
      </c>
    </row>
    <row r="39">
      <c r="A39" s="35" t="s">
        <v>177</v>
      </c>
      <c r="B39" s="42"/>
      <c r="C39" s="43"/>
      <c r="D39" s="43"/>
      <c r="E39" s="49" t="s">
        <v>173</v>
      </c>
      <c r="F39" s="43"/>
      <c r="G39" s="43"/>
      <c r="H39" s="43"/>
      <c r="I39" s="43"/>
      <c r="J39" s="44"/>
    </row>
    <row r="40">
      <c r="A40" s="35" t="s">
        <v>179</v>
      </c>
      <c r="B40" s="42"/>
      <c r="C40" s="43"/>
      <c r="D40" s="43"/>
      <c r="E40" s="45" t="s">
        <v>2711</v>
      </c>
      <c r="F40" s="43"/>
      <c r="G40" s="43"/>
      <c r="H40" s="43"/>
      <c r="I40" s="43"/>
      <c r="J40" s="44"/>
    </row>
    <row r="41" ht="75">
      <c r="A41" s="35" t="s">
        <v>181</v>
      </c>
      <c r="B41" s="42"/>
      <c r="C41" s="43"/>
      <c r="D41" s="43"/>
      <c r="E41" s="37" t="s">
        <v>376</v>
      </c>
      <c r="F41" s="43"/>
      <c r="G41" s="43"/>
      <c r="H41" s="43"/>
      <c r="I41" s="43"/>
      <c r="J41" s="44"/>
    </row>
    <row r="42">
      <c r="A42" s="35" t="s">
        <v>171</v>
      </c>
      <c r="B42" s="35">
        <v>9</v>
      </c>
      <c r="C42" s="36" t="s">
        <v>382</v>
      </c>
      <c r="D42" s="35" t="s">
        <v>173</v>
      </c>
      <c r="E42" s="37" t="s">
        <v>383</v>
      </c>
      <c r="F42" s="38" t="s">
        <v>241</v>
      </c>
      <c r="G42" s="39">
        <v>257.75999999999999</v>
      </c>
      <c r="H42" s="40">
        <v>0</v>
      </c>
      <c r="I42" s="40">
        <f>ROUND(G42*H42,P4)</f>
        <v>0</v>
      </c>
      <c r="J42" s="38" t="s">
        <v>176</v>
      </c>
      <c r="O42" s="41">
        <f>I42*0.21</f>
        <v>0</v>
      </c>
      <c r="P42">
        <v>3</v>
      </c>
    </row>
    <row r="43">
      <c r="A43" s="35" t="s">
        <v>177</v>
      </c>
      <c r="B43" s="42"/>
      <c r="C43" s="43"/>
      <c r="D43" s="43"/>
      <c r="E43" s="37" t="s">
        <v>2027</v>
      </c>
      <c r="F43" s="43"/>
      <c r="G43" s="43"/>
      <c r="H43" s="43"/>
      <c r="I43" s="43"/>
      <c r="J43" s="44"/>
    </row>
    <row r="44" ht="60">
      <c r="A44" s="35" t="s">
        <v>179</v>
      </c>
      <c r="B44" s="42"/>
      <c r="C44" s="43"/>
      <c r="D44" s="43"/>
      <c r="E44" s="45" t="s">
        <v>2712</v>
      </c>
      <c r="F44" s="43"/>
      <c r="G44" s="43"/>
      <c r="H44" s="43"/>
      <c r="I44" s="43"/>
      <c r="J44" s="44"/>
    </row>
    <row r="45" ht="405">
      <c r="A45" s="35" t="s">
        <v>181</v>
      </c>
      <c r="B45" s="42"/>
      <c r="C45" s="43"/>
      <c r="D45" s="43"/>
      <c r="E45" s="37" t="s">
        <v>386</v>
      </c>
      <c r="F45" s="43"/>
      <c r="G45" s="43"/>
      <c r="H45" s="43"/>
      <c r="I45" s="43"/>
      <c r="J45" s="44"/>
    </row>
    <row r="46">
      <c r="A46" s="35" t="s">
        <v>171</v>
      </c>
      <c r="B46" s="35">
        <v>10</v>
      </c>
      <c r="C46" s="36" t="s">
        <v>666</v>
      </c>
      <c r="D46" s="35" t="s">
        <v>173</v>
      </c>
      <c r="E46" s="37" t="s">
        <v>667</v>
      </c>
      <c r="F46" s="38" t="s">
        <v>241</v>
      </c>
      <c r="G46" s="39">
        <v>586.26999999999998</v>
      </c>
      <c r="H46" s="40">
        <v>0</v>
      </c>
      <c r="I46" s="40">
        <f>ROUND(G46*H46,P4)</f>
        <v>0</v>
      </c>
      <c r="J46" s="38" t="s">
        <v>176</v>
      </c>
      <c r="O46" s="41">
        <f>I46*0.21</f>
        <v>0</v>
      </c>
      <c r="P46">
        <v>3</v>
      </c>
    </row>
    <row r="47" ht="60">
      <c r="A47" s="35" t="s">
        <v>177</v>
      </c>
      <c r="B47" s="42"/>
      <c r="C47" s="43"/>
      <c r="D47" s="43"/>
      <c r="E47" s="37" t="s">
        <v>2653</v>
      </c>
      <c r="F47" s="43"/>
      <c r="G47" s="43"/>
      <c r="H47" s="43"/>
      <c r="I47" s="43"/>
      <c r="J47" s="44"/>
    </row>
    <row r="48">
      <c r="A48" s="35" t="s">
        <v>179</v>
      </c>
      <c r="B48" s="42"/>
      <c r="C48" s="43"/>
      <c r="D48" s="43"/>
      <c r="E48" s="45" t="s">
        <v>2713</v>
      </c>
      <c r="F48" s="43"/>
      <c r="G48" s="43"/>
      <c r="H48" s="43"/>
      <c r="I48" s="43"/>
      <c r="J48" s="44"/>
    </row>
    <row r="49" ht="409.5">
      <c r="A49" s="35" t="s">
        <v>181</v>
      </c>
      <c r="B49" s="42"/>
      <c r="C49" s="43"/>
      <c r="D49" s="43"/>
      <c r="E49" s="37" t="s">
        <v>244</v>
      </c>
      <c r="F49" s="43"/>
      <c r="G49" s="43"/>
      <c r="H49" s="43"/>
      <c r="I49" s="43"/>
      <c r="J49" s="44"/>
    </row>
    <row r="50">
      <c r="A50" s="35" t="s">
        <v>171</v>
      </c>
      <c r="B50" s="35">
        <v>11</v>
      </c>
      <c r="C50" s="36" t="s">
        <v>245</v>
      </c>
      <c r="D50" s="35" t="s">
        <v>237</v>
      </c>
      <c r="E50" s="37" t="s">
        <v>246</v>
      </c>
      <c r="F50" s="38" t="s">
        <v>241</v>
      </c>
      <c r="G50" s="39">
        <v>164.28</v>
      </c>
      <c r="H50" s="40">
        <v>0</v>
      </c>
      <c r="I50" s="40">
        <f>ROUND(G50*H50,P4)</f>
        <v>0</v>
      </c>
      <c r="J50" s="38" t="s">
        <v>176</v>
      </c>
      <c r="O50" s="41">
        <f>I50*0.21</f>
        <v>0</v>
      </c>
      <c r="P50">
        <v>3</v>
      </c>
    </row>
    <row r="51" ht="30">
      <c r="A51" s="35" t="s">
        <v>177</v>
      </c>
      <c r="B51" s="42"/>
      <c r="C51" s="43"/>
      <c r="D51" s="43"/>
      <c r="E51" s="37" t="s">
        <v>2031</v>
      </c>
      <c r="F51" s="43"/>
      <c r="G51" s="43"/>
      <c r="H51" s="43"/>
      <c r="I51" s="43"/>
      <c r="J51" s="44"/>
    </row>
    <row r="52">
      <c r="A52" s="35" t="s">
        <v>179</v>
      </c>
      <c r="B52" s="42"/>
      <c r="C52" s="43"/>
      <c r="D52" s="43"/>
      <c r="E52" s="45" t="s">
        <v>2714</v>
      </c>
      <c r="F52" s="43"/>
      <c r="G52" s="43"/>
      <c r="H52" s="43"/>
      <c r="I52" s="43"/>
      <c r="J52" s="44"/>
    </row>
    <row r="53" ht="270">
      <c r="A53" s="35" t="s">
        <v>181</v>
      </c>
      <c r="B53" s="42"/>
      <c r="C53" s="43"/>
      <c r="D53" s="43"/>
      <c r="E53" s="37" t="s">
        <v>248</v>
      </c>
      <c r="F53" s="43"/>
      <c r="G53" s="43"/>
      <c r="H53" s="43"/>
      <c r="I53" s="43"/>
      <c r="J53" s="44"/>
    </row>
    <row r="54">
      <c r="A54" s="35" t="s">
        <v>171</v>
      </c>
      <c r="B54" s="35">
        <v>12</v>
      </c>
      <c r="C54" s="36" t="s">
        <v>245</v>
      </c>
      <c r="D54" s="35" t="s">
        <v>259</v>
      </c>
      <c r="E54" s="37" t="s">
        <v>246</v>
      </c>
      <c r="F54" s="38" t="s">
        <v>241</v>
      </c>
      <c r="G54" s="39">
        <v>658.64999999999998</v>
      </c>
      <c r="H54" s="40">
        <v>0</v>
      </c>
      <c r="I54" s="40">
        <f>ROUND(G54*H54,P4)</f>
        <v>0</v>
      </c>
      <c r="J54" s="38" t="s">
        <v>176</v>
      </c>
      <c r="O54" s="41">
        <f>I54*0.21</f>
        <v>0</v>
      </c>
      <c r="P54">
        <v>3</v>
      </c>
    </row>
    <row r="55" ht="30">
      <c r="A55" s="35" t="s">
        <v>177</v>
      </c>
      <c r="B55" s="42"/>
      <c r="C55" s="43"/>
      <c r="D55" s="43"/>
      <c r="E55" s="37" t="s">
        <v>2656</v>
      </c>
      <c r="F55" s="43"/>
      <c r="G55" s="43"/>
      <c r="H55" s="43"/>
      <c r="I55" s="43"/>
      <c r="J55" s="44"/>
    </row>
    <row r="56" ht="60">
      <c r="A56" s="35" t="s">
        <v>179</v>
      </c>
      <c r="B56" s="42"/>
      <c r="C56" s="43"/>
      <c r="D56" s="43"/>
      <c r="E56" s="45" t="s">
        <v>2715</v>
      </c>
      <c r="F56" s="43"/>
      <c r="G56" s="43"/>
      <c r="H56" s="43"/>
      <c r="I56" s="43"/>
      <c r="J56" s="44"/>
    </row>
    <row r="57" ht="270">
      <c r="A57" s="35" t="s">
        <v>181</v>
      </c>
      <c r="B57" s="42"/>
      <c r="C57" s="43"/>
      <c r="D57" s="43"/>
      <c r="E57" s="37" t="s">
        <v>248</v>
      </c>
      <c r="F57" s="43"/>
      <c r="G57" s="43"/>
      <c r="H57" s="43"/>
      <c r="I57" s="43"/>
      <c r="J57" s="44"/>
    </row>
    <row r="58">
      <c r="A58" s="35" t="s">
        <v>171</v>
      </c>
      <c r="B58" s="35">
        <v>13</v>
      </c>
      <c r="C58" s="36" t="s">
        <v>1867</v>
      </c>
      <c r="D58" s="35" t="s">
        <v>237</v>
      </c>
      <c r="E58" s="37" t="s">
        <v>1868</v>
      </c>
      <c r="F58" s="38" t="s">
        <v>241</v>
      </c>
      <c r="G58" s="39">
        <v>121.65000000000001</v>
      </c>
      <c r="H58" s="40">
        <v>0</v>
      </c>
      <c r="I58" s="40">
        <f>ROUND(G58*H58,P4)</f>
        <v>0</v>
      </c>
      <c r="J58" s="38" t="s">
        <v>176</v>
      </c>
      <c r="O58" s="41">
        <f>I58*0.21</f>
        <v>0</v>
      </c>
      <c r="P58">
        <v>3</v>
      </c>
    </row>
    <row r="59" ht="60">
      <c r="A59" s="35" t="s">
        <v>177</v>
      </c>
      <c r="B59" s="42"/>
      <c r="C59" s="43"/>
      <c r="D59" s="43"/>
      <c r="E59" s="37" t="s">
        <v>2035</v>
      </c>
      <c r="F59" s="43"/>
      <c r="G59" s="43"/>
      <c r="H59" s="43"/>
      <c r="I59" s="43"/>
      <c r="J59" s="44"/>
    </row>
    <row r="60" ht="75">
      <c r="A60" s="35" t="s">
        <v>179</v>
      </c>
      <c r="B60" s="42"/>
      <c r="C60" s="43"/>
      <c r="D60" s="43"/>
      <c r="E60" s="45" t="s">
        <v>2716</v>
      </c>
      <c r="F60" s="43"/>
      <c r="G60" s="43"/>
      <c r="H60" s="43"/>
      <c r="I60" s="43"/>
      <c r="J60" s="44"/>
    </row>
    <row r="61" ht="330">
      <c r="A61" s="35" t="s">
        <v>181</v>
      </c>
      <c r="B61" s="42"/>
      <c r="C61" s="43"/>
      <c r="D61" s="43"/>
      <c r="E61" s="37" t="s">
        <v>1871</v>
      </c>
      <c r="F61" s="43"/>
      <c r="G61" s="43"/>
      <c r="H61" s="43"/>
      <c r="I61" s="43"/>
      <c r="J61" s="44"/>
    </row>
    <row r="62">
      <c r="A62" s="35" t="s">
        <v>171</v>
      </c>
      <c r="B62" s="35">
        <v>14</v>
      </c>
      <c r="C62" s="36" t="s">
        <v>1867</v>
      </c>
      <c r="D62" s="35" t="s">
        <v>259</v>
      </c>
      <c r="E62" s="37" t="s">
        <v>1868</v>
      </c>
      <c r="F62" s="38" t="s">
        <v>241</v>
      </c>
      <c r="G62" s="39">
        <v>54.399999999999999</v>
      </c>
      <c r="H62" s="40">
        <v>0</v>
      </c>
      <c r="I62" s="40">
        <f>ROUND(G62*H62,P4)</f>
        <v>0</v>
      </c>
      <c r="J62" s="38" t="s">
        <v>176</v>
      </c>
      <c r="O62" s="41">
        <f>I62*0.21</f>
        <v>0</v>
      </c>
      <c r="P62">
        <v>3</v>
      </c>
    </row>
    <row r="63" ht="60">
      <c r="A63" s="35" t="s">
        <v>177</v>
      </c>
      <c r="B63" s="42"/>
      <c r="C63" s="43"/>
      <c r="D63" s="43"/>
      <c r="E63" s="37" t="s">
        <v>2037</v>
      </c>
      <c r="F63" s="43"/>
      <c r="G63" s="43"/>
      <c r="H63" s="43"/>
      <c r="I63" s="43"/>
      <c r="J63" s="44"/>
    </row>
    <row r="64" ht="45">
      <c r="A64" s="35" t="s">
        <v>179</v>
      </c>
      <c r="B64" s="42"/>
      <c r="C64" s="43"/>
      <c r="D64" s="43"/>
      <c r="E64" s="45" t="s">
        <v>2717</v>
      </c>
      <c r="F64" s="43"/>
      <c r="G64" s="43"/>
      <c r="H64" s="43"/>
      <c r="I64" s="43"/>
      <c r="J64" s="44"/>
    </row>
    <row r="65" ht="330">
      <c r="A65" s="35" t="s">
        <v>181</v>
      </c>
      <c r="B65" s="42"/>
      <c r="C65" s="43"/>
      <c r="D65" s="43"/>
      <c r="E65" s="37" t="s">
        <v>1871</v>
      </c>
      <c r="F65" s="43"/>
      <c r="G65" s="43"/>
      <c r="H65" s="43"/>
      <c r="I65" s="43"/>
      <c r="J65" s="44"/>
    </row>
    <row r="66">
      <c r="A66" s="35" t="s">
        <v>171</v>
      </c>
      <c r="B66" s="35">
        <v>15</v>
      </c>
      <c r="C66" s="36" t="s">
        <v>2039</v>
      </c>
      <c r="D66" s="35" t="s">
        <v>173</v>
      </c>
      <c r="E66" s="37" t="s">
        <v>2040</v>
      </c>
      <c r="F66" s="38" t="s">
        <v>241</v>
      </c>
      <c r="G66" s="39">
        <v>81.709999999999994</v>
      </c>
      <c r="H66" s="40">
        <v>0</v>
      </c>
      <c r="I66" s="40">
        <f>ROUND(G66*H66,P4)</f>
        <v>0</v>
      </c>
      <c r="J66" s="38" t="s">
        <v>176</v>
      </c>
      <c r="O66" s="41">
        <f>I66*0.21</f>
        <v>0</v>
      </c>
      <c r="P66">
        <v>3</v>
      </c>
    </row>
    <row r="67" ht="60">
      <c r="A67" s="35" t="s">
        <v>177</v>
      </c>
      <c r="B67" s="42"/>
      <c r="C67" s="43"/>
      <c r="D67" s="43"/>
      <c r="E67" s="37" t="s">
        <v>2472</v>
      </c>
      <c r="F67" s="43"/>
      <c r="G67" s="43"/>
      <c r="H67" s="43"/>
      <c r="I67" s="43"/>
      <c r="J67" s="44"/>
    </row>
    <row r="68" ht="45">
      <c r="A68" s="35" t="s">
        <v>179</v>
      </c>
      <c r="B68" s="42"/>
      <c r="C68" s="43"/>
      <c r="D68" s="43"/>
      <c r="E68" s="45" t="s">
        <v>2718</v>
      </c>
      <c r="F68" s="43"/>
      <c r="G68" s="43"/>
      <c r="H68" s="43"/>
      <c r="I68" s="43"/>
      <c r="J68" s="44"/>
    </row>
    <row r="69" ht="409.5">
      <c r="A69" s="35" t="s">
        <v>181</v>
      </c>
      <c r="B69" s="42"/>
      <c r="C69" s="43"/>
      <c r="D69" s="43"/>
      <c r="E69" s="37" t="s">
        <v>2043</v>
      </c>
      <c r="F69" s="43"/>
      <c r="G69" s="43"/>
      <c r="H69" s="43"/>
      <c r="I69" s="43"/>
      <c r="J69" s="44"/>
    </row>
    <row r="70">
      <c r="A70" s="35" t="s">
        <v>171</v>
      </c>
      <c r="B70" s="35">
        <v>16</v>
      </c>
      <c r="C70" s="36" t="s">
        <v>254</v>
      </c>
      <c r="D70" s="35" t="s">
        <v>173</v>
      </c>
      <c r="E70" s="37" t="s">
        <v>255</v>
      </c>
      <c r="F70" s="38" t="s">
        <v>241</v>
      </c>
      <c r="G70" s="39">
        <v>34</v>
      </c>
      <c r="H70" s="40">
        <v>0</v>
      </c>
      <c r="I70" s="40">
        <f>ROUND(G70*H70,P4)</f>
        <v>0</v>
      </c>
      <c r="J70" s="38" t="s">
        <v>176</v>
      </c>
      <c r="O70" s="41">
        <f>I70*0.21</f>
        <v>0</v>
      </c>
      <c r="P70">
        <v>3</v>
      </c>
    </row>
    <row r="71" ht="45">
      <c r="A71" s="35" t="s">
        <v>177</v>
      </c>
      <c r="B71" s="42"/>
      <c r="C71" s="43"/>
      <c r="D71" s="43"/>
      <c r="E71" s="37" t="s">
        <v>2045</v>
      </c>
      <c r="F71" s="43"/>
      <c r="G71" s="43"/>
      <c r="H71" s="43"/>
      <c r="I71" s="43"/>
      <c r="J71" s="44"/>
    </row>
    <row r="72" ht="45">
      <c r="A72" s="35" t="s">
        <v>179</v>
      </c>
      <c r="B72" s="42"/>
      <c r="C72" s="43"/>
      <c r="D72" s="43"/>
      <c r="E72" s="45" t="s">
        <v>2719</v>
      </c>
      <c r="F72" s="43"/>
      <c r="G72" s="43"/>
      <c r="H72" s="43"/>
      <c r="I72" s="43"/>
      <c r="J72" s="44"/>
    </row>
    <row r="73" ht="409.5">
      <c r="A73" s="35" t="s">
        <v>181</v>
      </c>
      <c r="B73" s="42"/>
      <c r="C73" s="43"/>
      <c r="D73" s="43"/>
      <c r="E73" s="37" t="s">
        <v>258</v>
      </c>
      <c r="F73" s="43"/>
      <c r="G73" s="43"/>
      <c r="H73" s="43"/>
      <c r="I73" s="43"/>
      <c r="J73" s="44"/>
    </row>
    <row r="74">
      <c r="A74" s="35" t="s">
        <v>171</v>
      </c>
      <c r="B74" s="35">
        <v>17</v>
      </c>
      <c r="C74" s="36" t="s">
        <v>2047</v>
      </c>
      <c r="D74" s="35" t="s">
        <v>173</v>
      </c>
      <c r="E74" s="37" t="s">
        <v>2048</v>
      </c>
      <c r="F74" s="38" t="s">
        <v>241</v>
      </c>
      <c r="G74" s="39">
        <v>164.28</v>
      </c>
      <c r="H74" s="40">
        <v>0</v>
      </c>
      <c r="I74" s="40">
        <f>ROUND(G74*H74,P4)</f>
        <v>0</v>
      </c>
      <c r="J74" s="38" t="s">
        <v>176</v>
      </c>
      <c r="O74" s="41">
        <f>I74*0.21</f>
        <v>0</v>
      </c>
      <c r="P74">
        <v>3</v>
      </c>
    </row>
    <row r="75">
      <c r="A75" s="35" t="s">
        <v>177</v>
      </c>
      <c r="B75" s="42"/>
      <c r="C75" s="43"/>
      <c r="D75" s="43"/>
      <c r="E75" s="37" t="s">
        <v>2049</v>
      </c>
      <c r="F75" s="43"/>
      <c r="G75" s="43"/>
      <c r="H75" s="43"/>
      <c r="I75" s="43"/>
      <c r="J75" s="44"/>
    </row>
    <row r="76">
      <c r="A76" s="35" t="s">
        <v>179</v>
      </c>
      <c r="B76" s="42"/>
      <c r="C76" s="43"/>
      <c r="D76" s="43"/>
      <c r="E76" s="45" t="s">
        <v>2714</v>
      </c>
      <c r="F76" s="43"/>
      <c r="G76" s="43"/>
      <c r="H76" s="43"/>
      <c r="I76" s="43"/>
      <c r="J76" s="44"/>
    </row>
    <row r="77" ht="75">
      <c r="A77" s="35" t="s">
        <v>181</v>
      </c>
      <c r="B77" s="42"/>
      <c r="C77" s="43"/>
      <c r="D77" s="43"/>
      <c r="E77" s="37" t="s">
        <v>417</v>
      </c>
      <c r="F77" s="43"/>
      <c r="G77" s="43"/>
      <c r="H77" s="43"/>
      <c r="I77" s="43"/>
      <c r="J77" s="44"/>
    </row>
    <row r="78">
      <c r="A78" s="29" t="s">
        <v>168</v>
      </c>
      <c r="B78" s="30"/>
      <c r="C78" s="31" t="s">
        <v>259</v>
      </c>
      <c r="D78" s="32"/>
      <c r="E78" s="29" t="s">
        <v>260</v>
      </c>
      <c r="F78" s="32"/>
      <c r="G78" s="32"/>
      <c r="H78" s="32"/>
      <c r="I78" s="33">
        <f>SUMIFS(I79:I106,A79:A106,"P")</f>
        <v>0</v>
      </c>
      <c r="J78" s="34"/>
    </row>
    <row r="79">
      <c r="A79" s="35" t="s">
        <v>171</v>
      </c>
      <c r="B79" s="35">
        <v>18</v>
      </c>
      <c r="C79" s="36" t="s">
        <v>1876</v>
      </c>
      <c r="D79" s="35" t="s">
        <v>173</v>
      </c>
      <c r="E79" s="37" t="s">
        <v>1877</v>
      </c>
      <c r="F79" s="38" t="s">
        <v>241</v>
      </c>
      <c r="G79" s="39">
        <v>1.53</v>
      </c>
      <c r="H79" s="40">
        <v>0</v>
      </c>
      <c r="I79" s="40">
        <f>ROUND(G79*H79,P4)</f>
        <v>0</v>
      </c>
      <c r="J79" s="38" t="s">
        <v>176</v>
      </c>
      <c r="O79" s="41">
        <f>I79*0.21</f>
        <v>0</v>
      </c>
      <c r="P79">
        <v>3</v>
      </c>
    </row>
    <row r="80">
      <c r="A80" s="35" t="s">
        <v>177</v>
      </c>
      <c r="B80" s="42"/>
      <c r="C80" s="43"/>
      <c r="D80" s="43"/>
      <c r="E80" s="37" t="s">
        <v>2051</v>
      </c>
      <c r="F80" s="43"/>
      <c r="G80" s="43"/>
      <c r="H80" s="43"/>
      <c r="I80" s="43"/>
      <c r="J80" s="44"/>
    </row>
    <row r="81">
      <c r="A81" s="35" t="s">
        <v>179</v>
      </c>
      <c r="B81" s="42"/>
      <c r="C81" s="43"/>
      <c r="D81" s="43"/>
      <c r="E81" s="45" t="s">
        <v>2720</v>
      </c>
      <c r="F81" s="43"/>
      <c r="G81" s="43"/>
      <c r="H81" s="43"/>
      <c r="I81" s="43"/>
      <c r="J81" s="44"/>
    </row>
    <row r="82" ht="105">
      <c r="A82" s="35" t="s">
        <v>181</v>
      </c>
      <c r="B82" s="42"/>
      <c r="C82" s="43"/>
      <c r="D82" s="43"/>
      <c r="E82" s="37" t="s">
        <v>1880</v>
      </c>
      <c r="F82" s="43"/>
      <c r="G82" s="43"/>
      <c r="H82" s="43"/>
      <c r="I82" s="43"/>
      <c r="J82" s="44"/>
    </row>
    <row r="83">
      <c r="A83" s="35" t="s">
        <v>171</v>
      </c>
      <c r="B83" s="35">
        <v>19</v>
      </c>
      <c r="C83" s="36" t="s">
        <v>2053</v>
      </c>
      <c r="D83" s="35" t="s">
        <v>173</v>
      </c>
      <c r="E83" s="37" t="s">
        <v>2054</v>
      </c>
      <c r="F83" s="38" t="s">
        <v>241</v>
      </c>
      <c r="G83" s="39">
        <v>0.29899999999999999</v>
      </c>
      <c r="H83" s="40">
        <v>0</v>
      </c>
      <c r="I83" s="40">
        <f>ROUND(G83*H83,P4)</f>
        <v>0</v>
      </c>
      <c r="J83" s="38" t="s">
        <v>176</v>
      </c>
      <c r="O83" s="41">
        <f>I83*0.21</f>
        <v>0</v>
      </c>
      <c r="P83">
        <v>3</v>
      </c>
    </row>
    <row r="84" ht="30">
      <c r="A84" s="35" t="s">
        <v>177</v>
      </c>
      <c r="B84" s="42"/>
      <c r="C84" s="43"/>
      <c r="D84" s="43"/>
      <c r="E84" s="37" t="s">
        <v>2571</v>
      </c>
      <c r="F84" s="43"/>
      <c r="G84" s="43"/>
      <c r="H84" s="43"/>
      <c r="I84" s="43"/>
      <c r="J84" s="44"/>
    </row>
    <row r="85" ht="75">
      <c r="A85" s="35" t="s">
        <v>179</v>
      </c>
      <c r="B85" s="42"/>
      <c r="C85" s="43"/>
      <c r="D85" s="43"/>
      <c r="E85" s="45" t="s">
        <v>2721</v>
      </c>
      <c r="F85" s="43"/>
      <c r="G85" s="43"/>
      <c r="H85" s="43"/>
      <c r="I85" s="43"/>
      <c r="J85" s="44"/>
    </row>
    <row r="86" ht="105">
      <c r="A86" s="35" t="s">
        <v>181</v>
      </c>
      <c r="B86" s="42"/>
      <c r="C86" s="43"/>
      <c r="D86" s="43"/>
      <c r="E86" s="37" t="s">
        <v>1880</v>
      </c>
      <c r="F86" s="43"/>
      <c r="G86" s="43"/>
      <c r="H86" s="43"/>
      <c r="I86" s="43"/>
      <c r="J86" s="44"/>
    </row>
    <row r="87">
      <c r="A87" s="35" t="s">
        <v>171</v>
      </c>
      <c r="B87" s="35">
        <v>20</v>
      </c>
      <c r="C87" s="36" t="s">
        <v>2057</v>
      </c>
      <c r="D87" s="35" t="s">
        <v>173</v>
      </c>
      <c r="E87" s="37" t="s">
        <v>2058</v>
      </c>
      <c r="F87" s="38" t="s">
        <v>241</v>
      </c>
      <c r="G87" s="39">
        <v>72.379999999999995</v>
      </c>
      <c r="H87" s="40">
        <v>0</v>
      </c>
      <c r="I87" s="40">
        <f>ROUND(G87*H87,P4)</f>
        <v>0</v>
      </c>
      <c r="J87" s="38" t="s">
        <v>176</v>
      </c>
      <c r="O87" s="41">
        <f>I87*0.21</f>
        <v>0</v>
      </c>
      <c r="P87">
        <v>3</v>
      </c>
    </row>
    <row r="88" ht="45">
      <c r="A88" s="35" t="s">
        <v>177</v>
      </c>
      <c r="B88" s="42"/>
      <c r="C88" s="43"/>
      <c r="D88" s="43"/>
      <c r="E88" s="37" t="s">
        <v>2059</v>
      </c>
      <c r="F88" s="43"/>
      <c r="G88" s="43"/>
      <c r="H88" s="43"/>
      <c r="I88" s="43"/>
      <c r="J88" s="44"/>
    </row>
    <row r="89" ht="45">
      <c r="A89" s="35" t="s">
        <v>179</v>
      </c>
      <c r="B89" s="42"/>
      <c r="C89" s="43"/>
      <c r="D89" s="43"/>
      <c r="E89" s="45" t="s">
        <v>2722</v>
      </c>
      <c r="F89" s="43"/>
      <c r="G89" s="43"/>
      <c r="H89" s="43"/>
      <c r="I89" s="43"/>
      <c r="J89" s="44"/>
    </row>
    <row r="90" ht="409.5">
      <c r="A90" s="35" t="s">
        <v>181</v>
      </c>
      <c r="B90" s="42"/>
      <c r="C90" s="43"/>
      <c r="D90" s="43"/>
      <c r="E90" s="37" t="s">
        <v>2061</v>
      </c>
      <c r="F90" s="43"/>
      <c r="G90" s="43"/>
      <c r="H90" s="43"/>
      <c r="I90" s="43"/>
      <c r="J90" s="44"/>
    </row>
    <row r="91">
      <c r="A91" s="35" t="s">
        <v>171</v>
      </c>
      <c r="B91" s="35">
        <v>21</v>
      </c>
      <c r="C91" s="36" t="s">
        <v>2062</v>
      </c>
      <c r="D91" s="35" t="s">
        <v>173</v>
      </c>
      <c r="E91" s="37" t="s">
        <v>2063</v>
      </c>
      <c r="F91" s="38" t="s">
        <v>263</v>
      </c>
      <c r="G91" s="39">
        <v>9.048</v>
      </c>
      <c r="H91" s="40">
        <v>0</v>
      </c>
      <c r="I91" s="40">
        <f>ROUND(G91*H91,P4)</f>
        <v>0</v>
      </c>
      <c r="J91" s="38" t="s">
        <v>176</v>
      </c>
      <c r="O91" s="41">
        <f>I91*0.21</f>
        <v>0</v>
      </c>
      <c r="P91">
        <v>3</v>
      </c>
    </row>
    <row r="92" ht="30">
      <c r="A92" s="35" t="s">
        <v>177</v>
      </c>
      <c r="B92" s="42"/>
      <c r="C92" s="43"/>
      <c r="D92" s="43"/>
      <c r="E92" s="37" t="s">
        <v>2064</v>
      </c>
      <c r="F92" s="43"/>
      <c r="G92" s="43"/>
      <c r="H92" s="43"/>
      <c r="I92" s="43"/>
      <c r="J92" s="44"/>
    </row>
    <row r="93">
      <c r="A93" s="35" t="s">
        <v>179</v>
      </c>
      <c r="B93" s="42"/>
      <c r="C93" s="43"/>
      <c r="D93" s="43"/>
      <c r="E93" s="45" t="s">
        <v>2723</v>
      </c>
      <c r="F93" s="43"/>
      <c r="G93" s="43"/>
      <c r="H93" s="43"/>
      <c r="I93" s="43"/>
      <c r="J93" s="44"/>
    </row>
    <row r="94" ht="360">
      <c r="A94" s="35" t="s">
        <v>181</v>
      </c>
      <c r="B94" s="42"/>
      <c r="C94" s="43"/>
      <c r="D94" s="43"/>
      <c r="E94" s="37" t="s">
        <v>2066</v>
      </c>
      <c r="F94" s="43"/>
      <c r="G94" s="43"/>
      <c r="H94" s="43"/>
      <c r="I94" s="43"/>
      <c r="J94" s="44"/>
    </row>
    <row r="95">
      <c r="A95" s="35" t="s">
        <v>171</v>
      </c>
      <c r="B95" s="35">
        <v>22</v>
      </c>
      <c r="C95" s="36" t="s">
        <v>2067</v>
      </c>
      <c r="D95" s="35" t="s">
        <v>173</v>
      </c>
      <c r="E95" s="37" t="s">
        <v>2068</v>
      </c>
      <c r="F95" s="38" t="s">
        <v>322</v>
      </c>
      <c r="G95" s="39">
        <v>64</v>
      </c>
      <c r="H95" s="40">
        <v>0</v>
      </c>
      <c r="I95" s="40">
        <f>ROUND(G95*H95,P4)</f>
        <v>0</v>
      </c>
      <c r="J95" s="38" t="s">
        <v>176</v>
      </c>
      <c r="O95" s="41">
        <f>I95*0.21</f>
        <v>0</v>
      </c>
      <c r="P95">
        <v>3</v>
      </c>
    </row>
    <row r="96">
      <c r="A96" s="35" t="s">
        <v>177</v>
      </c>
      <c r="B96" s="42"/>
      <c r="C96" s="43"/>
      <c r="D96" s="43"/>
      <c r="E96" s="37" t="s">
        <v>2069</v>
      </c>
      <c r="F96" s="43"/>
      <c r="G96" s="43"/>
      <c r="H96" s="43"/>
      <c r="I96" s="43"/>
      <c r="J96" s="44"/>
    </row>
    <row r="97">
      <c r="A97" s="35" t="s">
        <v>179</v>
      </c>
      <c r="B97" s="42"/>
      <c r="C97" s="43"/>
      <c r="D97" s="43"/>
      <c r="E97" s="45" t="s">
        <v>2724</v>
      </c>
      <c r="F97" s="43"/>
      <c r="G97" s="43"/>
      <c r="H97" s="43"/>
      <c r="I97" s="43"/>
      <c r="J97" s="44"/>
    </row>
    <row r="98" ht="255">
      <c r="A98" s="35" t="s">
        <v>181</v>
      </c>
      <c r="B98" s="42"/>
      <c r="C98" s="43"/>
      <c r="D98" s="43"/>
      <c r="E98" s="37" t="s">
        <v>2071</v>
      </c>
      <c r="F98" s="43"/>
      <c r="G98" s="43"/>
      <c r="H98" s="43"/>
      <c r="I98" s="43"/>
      <c r="J98" s="44"/>
    </row>
    <row r="99">
      <c r="A99" s="35" t="s">
        <v>171</v>
      </c>
      <c r="B99" s="35">
        <v>23</v>
      </c>
      <c r="C99" s="36" t="s">
        <v>1881</v>
      </c>
      <c r="D99" s="35" t="s">
        <v>173</v>
      </c>
      <c r="E99" s="37" t="s">
        <v>1882</v>
      </c>
      <c r="F99" s="38" t="s">
        <v>241</v>
      </c>
      <c r="G99" s="39">
        <v>56.923999999999999</v>
      </c>
      <c r="H99" s="40">
        <v>0</v>
      </c>
      <c r="I99" s="40">
        <f>ROUND(G99*H99,P4)</f>
        <v>0</v>
      </c>
      <c r="J99" s="38" t="s">
        <v>176</v>
      </c>
      <c r="O99" s="41">
        <f>I99*0.21</f>
        <v>0</v>
      </c>
      <c r="P99">
        <v>3</v>
      </c>
    </row>
    <row r="100" ht="30">
      <c r="A100" s="35" t="s">
        <v>177</v>
      </c>
      <c r="B100" s="42"/>
      <c r="C100" s="43"/>
      <c r="D100" s="43"/>
      <c r="E100" s="37" t="s">
        <v>2072</v>
      </c>
      <c r="F100" s="43"/>
      <c r="G100" s="43"/>
      <c r="H100" s="43"/>
      <c r="I100" s="43"/>
      <c r="J100" s="44"/>
    </row>
    <row r="101">
      <c r="A101" s="35" t="s">
        <v>179</v>
      </c>
      <c r="B101" s="42"/>
      <c r="C101" s="43"/>
      <c r="D101" s="43"/>
      <c r="E101" s="45" t="s">
        <v>2725</v>
      </c>
      <c r="F101" s="43"/>
      <c r="G101" s="43"/>
      <c r="H101" s="43"/>
      <c r="I101" s="43"/>
      <c r="J101" s="44"/>
    </row>
    <row r="102" ht="409.5">
      <c r="A102" s="35" t="s">
        <v>181</v>
      </c>
      <c r="B102" s="42"/>
      <c r="C102" s="43"/>
      <c r="D102" s="43"/>
      <c r="E102" s="37" t="s">
        <v>1885</v>
      </c>
      <c r="F102" s="43"/>
      <c r="G102" s="43"/>
      <c r="H102" s="43"/>
      <c r="I102" s="43"/>
      <c r="J102" s="44"/>
    </row>
    <row r="103">
      <c r="A103" s="35" t="s">
        <v>171</v>
      </c>
      <c r="B103" s="35">
        <v>24</v>
      </c>
      <c r="C103" s="36" t="s">
        <v>1888</v>
      </c>
      <c r="D103" s="35" t="s">
        <v>173</v>
      </c>
      <c r="E103" s="37" t="s">
        <v>1889</v>
      </c>
      <c r="F103" s="38" t="s">
        <v>263</v>
      </c>
      <c r="G103" s="39">
        <v>11.385</v>
      </c>
      <c r="H103" s="40">
        <v>0</v>
      </c>
      <c r="I103" s="40">
        <f>ROUND(G103*H103,P4)</f>
        <v>0</v>
      </c>
      <c r="J103" s="38" t="s">
        <v>176</v>
      </c>
      <c r="O103" s="41">
        <f>I103*0.21</f>
        <v>0</v>
      </c>
      <c r="P103">
        <v>3</v>
      </c>
    </row>
    <row r="104" ht="30">
      <c r="A104" s="35" t="s">
        <v>177</v>
      </c>
      <c r="B104" s="42"/>
      <c r="C104" s="43"/>
      <c r="D104" s="43"/>
      <c r="E104" s="37" t="s">
        <v>2074</v>
      </c>
      <c r="F104" s="43"/>
      <c r="G104" s="43"/>
      <c r="H104" s="43"/>
      <c r="I104" s="43"/>
      <c r="J104" s="44"/>
    </row>
    <row r="105">
      <c r="A105" s="35" t="s">
        <v>179</v>
      </c>
      <c r="B105" s="42"/>
      <c r="C105" s="43"/>
      <c r="D105" s="43"/>
      <c r="E105" s="45" t="s">
        <v>2726</v>
      </c>
      <c r="F105" s="43"/>
      <c r="G105" s="43"/>
      <c r="H105" s="43"/>
      <c r="I105" s="43"/>
      <c r="J105" s="44"/>
    </row>
    <row r="106" ht="375">
      <c r="A106" s="35" t="s">
        <v>181</v>
      </c>
      <c r="B106" s="42"/>
      <c r="C106" s="43"/>
      <c r="D106" s="43"/>
      <c r="E106" s="37" t="s">
        <v>266</v>
      </c>
      <c r="F106" s="43"/>
      <c r="G106" s="43"/>
      <c r="H106" s="43"/>
      <c r="I106" s="43"/>
      <c r="J106" s="44"/>
    </row>
    <row r="107">
      <c r="A107" s="29" t="s">
        <v>168</v>
      </c>
      <c r="B107" s="30"/>
      <c r="C107" s="31" t="s">
        <v>455</v>
      </c>
      <c r="D107" s="32"/>
      <c r="E107" s="29" t="s">
        <v>456</v>
      </c>
      <c r="F107" s="32"/>
      <c r="G107" s="32"/>
      <c r="H107" s="32"/>
      <c r="I107" s="33">
        <f>SUMIFS(I108:I127,A108:A127,"P")</f>
        <v>0</v>
      </c>
      <c r="J107" s="34"/>
    </row>
    <row r="108">
      <c r="A108" s="35" t="s">
        <v>171</v>
      </c>
      <c r="B108" s="35">
        <v>25</v>
      </c>
      <c r="C108" s="36" t="s">
        <v>1892</v>
      </c>
      <c r="D108" s="35" t="s">
        <v>173</v>
      </c>
      <c r="E108" s="37" t="s">
        <v>1893</v>
      </c>
      <c r="F108" s="38" t="s">
        <v>1894</v>
      </c>
      <c r="G108" s="39">
        <v>156.80000000000001</v>
      </c>
      <c r="H108" s="40">
        <v>0</v>
      </c>
      <c r="I108" s="40">
        <f>ROUND(G108*H108,P4)</f>
        <v>0</v>
      </c>
      <c r="J108" s="38" t="s">
        <v>176</v>
      </c>
      <c r="O108" s="41">
        <f>I108*0.21</f>
        <v>0</v>
      </c>
      <c r="P108">
        <v>3</v>
      </c>
    </row>
    <row r="109" ht="45">
      <c r="A109" s="35" t="s">
        <v>177</v>
      </c>
      <c r="B109" s="42"/>
      <c r="C109" s="43"/>
      <c r="D109" s="43"/>
      <c r="E109" s="37" t="s">
        <v>2076</v>
      </c>
      <c r="F109" s="43"/>
      <c r="G109" s="43"/>
      <c r="H109" s="43"/>
      <c r="I109" s="43"/>
      <c r="J109" s="44"/>
    </row>
    <row r="110">
      <c r="A110" s="35" t="s">
        <v>179</v>
      </c>
      <c r="B110" s="42"/>
      <c r="C110" s="43"/>
      <c r="D110" s="43"/>
      <c r="E110" s="45" t="s">
        <v>2727</v>
      </c>
      <c r="F110" s="43"/>
      <c r="G110" s="43"/>
      <c r="H110" s="43"/>
      <c r="I110" s="43"/>
      <c r="J110" s="44"/>
    </row>
    <row r="111" ht="90">
      <c r="A111" s="35" t="s">
        <v>181</v>
      </c>
      <c r="B111" s="42"/>
      <c r="C111" s="43"/>
      <c r="D111" s="43"/>
      <c r="E111" s="37" t="s">
        <v>1897</v>
      </c>
      <c r="F111" s="43"/>
      <c r="G111" s="43"/>
      <c r="H111" s="43"/>
      <c r="I111" s="43"/>
      <c r="J111" s="44"/>
    </row>
    <row r="112">
      <c r="A112" s="35" t="s">
        <v>171</v>
      </c>
      <c r="B112" s="35">
        <v>26</v>
      </c>
      <c r="C112" s="36" t="s">
        <v>1898</v>
      </c>
      <c r="D112" s="35" t="s">
        <v>173</v>
      </c>
      <c r="E112" s="37" t="s">
        <v>1899</v>
      </c>
      <c r="F112" s="38" t="s">
        <v>241</v>
      </c>
      <c r="G112" s="39">
        <v>19.038</v>
      </c>
      <c r="H112" s="40">
        <v>0</v>
      </c>
      <c r="I112" s="40">
        <f>ROUND(G112*H112,P4)</f>
        <v>0</v>
      </c>
      <c r="J112" s="38" t="s">
        <v>176</v>
      </c>
      <c r="O112" s="41">
        <f>I112*0.21</f>
        <v>0</v>
      </c>
      <c r="P112">
        <v>3</v>
      </c>
    </row>
    <row r="113" ht="90">
      <c r="A113" s="35" t="s">
        <v>177</v>
      </c>
      <c r="B113" s="42"/>
      <c r="C113" s="43"/>
      <c r="D113" s="43"/>
      <c r="E113" s="37" t="s">
        <v>2078</v>
      </c>
      <c r="F113" s="43"/>
      <c r="G113" s="43"/>
      <c r="H113" s="43"/>
      <c r="I113" s="43"/>
      <c r="J113" s="44"/>
    </row>
    <row r="114">
      <c r="A114" s="35" t="s">
        <v>179</v>
      </c>
      <c r="B114" s="42"/>
      <c r="C114" s="43"/>
      <c r="D114" s="43"/>
      <c r="E114" s="45" t="s">
        <v>2728</v>
      </c>
      <c r="F114" s="43"/>
      <c r="G114" s="43"/>
      <c r="H114" s="43"/>
      <c r="I114" s="43"/>
      <c r="J114" s="44"/>
    </row>
    <row r="115" ht="409.5">
      <c r="A115" s="35" t="s">
        <v>181</v>
      </c>
      <c r="B115" s="42"/>
      <c r="C115" s="43"/>
      <c r="D115" s="43"/>
      <c r="E115" s="37" t="s">
        <v>1885</v>
      </c>
      <c r="F115" s="43"/>
      <c r="G115" s="43"/>
      <c r="H115" s="43"/>
      <c r="I115" s="43"/>
      <c r="J115" s="44"/>
    </row>
    <row r="116">
      <c r="A116" s="35" t="s">
        <v>171</v>
      </c>
      <c r="B116" s="35">
        <v>27</v>
      </c>
      <c r="C116" s="36" t="s">
        <v>1902</v>
      </c>
      <c r="D116" s="35" t="s">
        <v>173</v>
      </c>
      <c r="E116" s="37" t="s">
        <v>1903</v>
      </c>
      <c r="F116" s="38" t="s">
        <v>263</v>
      </c>
      <c r="G116" s="39">
        <v>3.3319999999999999</v>
      </c>
      <c r="H116" s="40">
        <v>0</v>
      </c>
      <c r="I116" s="40">
        <f>ROUND(G116*H116,P4)</f>
        <v>0</v>
      </c>
      <c r="J116" s="38" t="s">
        <v>176</v>
      </c>
      <c r="O116" s="41">
        <f>I116*0.21</f>
        <v>0</v>
      </c>
      <c r="P116">
        <v>3</v>
      </c>
    </row>
    <row r="117" ht="30">
      <c r="A117" s="35" t="s">
        <v>177</v>
      </c>
      <c r="B117" s="42"/>
      <c r="C117" s="43"/>
      <c r="D117" s="43"/>
      <c r="E117" s="37" t="s">
        <v>2080</v>
      </c>
      <c r="F117" s="43"/>
      <c r="G117" s="43"/>
      <c r="H117" s="43"/>
      <c r="I117" s="43"/>
      <c r="J117" s="44"/>
    </row>
    <row r="118">
      <c r="A118" s="35" t="s">
        <v>179</v>
      </c>
      <c r="B118" s="42"/>
      <c r="C118" s="43"/>
      <c r="D118" s="43"/>
      <c r="E118" s="45" t="s">
        <v>2729</v>
      </c>
      <c r="F118" s="43"/>
      <c r="G118" s="43"/>
      <c r="H118" s="43"/>
      <c r="I118" s="43"/>
      <c r="J118" s="44"/>
    </row>
    <row r="119" ht="375">
      <c r="A119" s="35" t="s">
        <v>181</v>
      </c>
      <c r="B119" s="42"/>
      <c r="C119" s="43"/>
      <c r="D119" s="43"/>
      <c r="E119" s="37" t="s">
        <v>1906</v>
      </c>
      <c r="F119" s="43"/>
      <c r="G119" s="43"/>
      <c r="H119" s="43"/>
      <c r="I119" s="43"/>
      <c r="J119" s="44"/>
    </row>
    <row r="120">
      <c r="A120" s="35" t="s">
        <v>171</v>
      </c>
      <c r="B120" s="35">
        <v>28</v>
      </c>
      <c r="C120" s="36" t="s">
        <v>1907</v>
      </c>
      <c r="D120" s="35" t="s">
        <v>173</v>
      </c>
      <c r="E120" s="37" t="s">
        <v>1908</v>
      </c>
      <c r="F120" s="38" t="s">
        <v>241</v>
      </c>
      <c r="G120" s="39">
        <v>69.227999999999994</v>
      </c>
      <c r="H120" s="40">
        <v>0</v>
      </c>
      <c r="I120" s="40">
        <f>ROUND(G120*H120,P4)</f>
        <v>0</v>
      </c>
      <c r="J120" s="38" t="s">
        <v>176</v>
      </c>
      <c r="O120" s="41">
        <f>I120*0.21</f>
        <v>0</v>
      </c>
      <c r="P120">
        <v>3</v>
      </c>
    </row>
    <row r="121" ht="30">
      <c r="A121" s="35" t="s">
        <v>177</v>
      </c>
      <c r="B121" s="42"/>
      <c r="C121" s="43"/>
      <c r="D121" s="43"/>
      <c r="E121" s="37" t="s">
        <v>2082</v>
      </c>
      <c r="F121" s="43"/>
      <c r="G121" s="43"/>
      <c r="H121" s="43"/>
      <c r="I121" s="43"/>
      <c r="J121" s="44"/>
    </row>
    <row r="122" ht="75">
      <c r="A122" s="35" t="s">
        <v>179</v>
      </c>
      <c r="B122" s="42"/>
      <c r="C122" s="43"/>
      <c r="D122" s="43"/>
      <c r="E122" s="45" t="s">
        <v>2730</v>
      </c>
      <c r="F122" s="43"/>
      <c r="G122" s="43"/>
      <c r="H122" s="43"/>
      <c r="I122" s="43"/>
      <c r="J122" s="44"/>
    </row>
    <row r="123" ht="409.5">
      <c r="A123" s="35" t="s">
        <v>181</v>
      </c>
      <c r="B123" s="42"/>
      <c r="C123" s="43"/>
      <c r="D123" s="43"/>
      <c r="E123" s="37" t="s">
        <v>1885</v>
      </c>
      <c r="F123" s="43"/>
      <c r="G123" s="43"/>
      <c r="H123" s="43"/>
      <c r="I123" s="43"/>
      <c r="J123" s="44"/>
    </row>
    <row r="124">
      <c r="A124" s="35" t="s">
        <v>171</v>
      </c>
      <c r="B124" s="35">
        <v>29</v>
      </c>
      <c r="C124" s="36" t="s">
        <v>1911</v>
      </c>
      <c r="D124" s="35" t="s">
        <v>173</v>
      </c>
      <c r="E124" s="37" t="s">
        <v>1912</v>
      </c>
      <c r="F124" s="38" t="s">
        <v>263</v>
      </c>
      <c r="G124" s="39">
        <v>13.846</v>
      </c>
      <c r="H124" s="40">
        <v>0</v>
      </c>
      <c r="I124" s="40">
        <f>ROUND(G124*H124,P4)</f>
        <v>0</v>
      </c>
      <c r="J124" s="38" t="s">
        <v>176</v>
      </c>
      <c r="O124" s="41">
        <f>I124*0.21</f>
        <v>0</v>
      </c>
      <c r="P124">
        <v>3</v>
      </c>
    </row>
    <row r="125" ht="30">
      <c r="A125" s="35" t="s">
        <v>177</v>
      </c>
      <c r="B125" s="42"/>
      <c r="C125" s="43"/>
      <c r="D125" s="43"/>
      <c r="E125" s="37" t="s">
        <v>2084</v>
      </c>
      <c r="F125" s="43"/>
      <c r="G125" s="43"/>
      <c r="H125" s="43"/>
      <c r="I125" s="43"/>
      <c r="J125" s="44"/>
    </row>
    <row r="126">
      <c r="A126" s="35" t="s">
        <v>179</v>
      </c>
      <c r="B126" s="42"/>
      <c r="C126" s="43"/>
      <c r="D126" s="43"/>
      <c r="E126" s="45" t="s">
        <v>2731</v>
      </c>
      <c r="F126" s="43"/>
      <c r="G126" s="43"/>
      <c r="H126" s="43"/>
      <c r="I126" s="43"/>
      <c r="J126" s="44"/>
    </row>
    <row r="127" ht="375">
      <c r="A127" s="35" t="s">
        <v>181</v>
      </c>
      <c r="B127" s="42"/>
      <c r="C127" s="43"/>
      <c r="D127" s="43"/>
      <c r="E127" s="37" t="s">
        <v>1906</v>
      </c>
      <c r="F127" s="43"/>
      <c r="G127" s="43"/>
      <c r="H127" s="43"/>
      <c r="I127" s="43"/>
      <c r="J127" s="44"/>
    </row>
    <row r="128">
      <c r="A128" s="29" t="s">
        <v>168</v>
      </c>
      <c r="B128" s="30"/>
      <c r="C128" s="31" t="s">
        <v>267</v>
      </c>
      <c r="D128" s="32"/>
      <c r="E128" s="29" t="s">
        <v>268</v>
      </c>
      <c r="F128" s="32"/>
      <c r="G128" s="32"/>
      <c r="H128" s="32"/>
      <c r="I128" s="33">
        <f>SUMIFS(I129:I196,A129:A196,"P")</f>
        <v>0</v>
      </c>
      <c r="J128" s="34"/>
    </row>
    <row r="129">
      <c r="A129" s="35" t="s">
        <v>171</v>
      </c>
      <c r="B129" s="35">
        <v>30</v>
      </c>
      <c r="C129" s="36" t="s">
        <v>2094</v>
      </c>
      <c r="D129" s="35" t="s">
        <v>173</v>
      </c>
      <c r="E129" s="37" t="s">
        <v>2095</v>
      </c>
      <c r="F129" s="38" t="s">
        <v>241</v>
      </c>
      <c r="G129" s="39">
        <v>17.303999999999998</v>
      </c>
      <c r="H129" s="40">
        <v>0</v>
      </c>
      <c r="I129" s="40">
        <f>ROUND(G129*H129,P4)</f>
        <v>0</v>
      </c>
      <c r="J129" s="38" t="s">
        <v>176</v>
      </c>
      <c r="O129" s="41">
        <f>I129*0.21</f>
        <v>0</v>
      </c>
      <c r="P129">
        <v>3</v>
      </c>
    </row>
    <row r="130" ht="30">
      <c r="A130" s="35" t="s">
        <v>177</v>
      </c>
      <c r="B130" s="42"/>
      <c r="C130" s="43"/>
      <c r="D130" s="43"/>
      <c r="E130" s="37" t="s">
        <v>2096</v>
      </c>
      <c r="F130" s="43"/>
      <c r="G130" s="43"/>
      <c r="H130" s="43"/>
      <c r="I130" s="43"/>
      <c r="J130" s="44"/>
    </row>
    <row r="131">
      <c r="A131" s="35" t="s">
        <v>179</v>
      </c>
      <c r="B131" s="42"/>
      <c r="C131" s="43"/>
      <c r="D131" s="43"/>
      <c r="E131" s="45" t="s">
        <v>2732</v>
      </c>
      <c r="F131" s="43"/>
      <c r="G131" s="43"/>
      <c r="H131" s="43"/>
      <c r="I131" s="43"/>
      <c r="J131" s="44"/>
    </row>
    <row r="132" ht="409.5">
      <c r="A132" s="35" t="s">
        <v>181</v>
      </c>
      <c r="B132" s="42"/>
      <c r="C132" s="43"/>
      <c r="D132" s="43"/>
      <c r="E132" s="37" t="s">
        <v>1885</v>
      </c>
      <c r="F132" s="43"/>
      <c r="G132" s="43"/>
      <c r="H132" s="43"/>
      <c r="I132" s="43"/>
      <c r="J132" s="44"/>
    </row>
    <row r="133">
      <c r="A133" s="35" t="s">
        <v>171</v>
      </c>
      <c r="B133" s="35">
        <v>31</v>
      </c>
      <c r="C133" s="36" t="s">
        <v>2098</v>
      </c>
      <c r="D133" s="35" t="s">
        <v>173</v>
      </c>
      <c r="E133" s="37" t="s">
        <v>2099</v>
      </c>
      <c r="F133" s="38" t="s">
        <v>263</v>
      </c>
      <c r="G133" s="39">
        <v>2.5960000000000001</v>
      </c>
      <c r="H133" s="40">
        <v>0</v>
      </c>
      <c r="I133" s="40">
        <f>ROUND(G133*H133,P4)</f>
        <v>0</v>
      </c>
      <c r="J133" s="38" t="s">
        <v>176</v>
      </c>
      <c r="O133" s="41">
        <f>I133*0.21</f>
        <v>0</v>
      </c>
      <c r="P133">
        <v>3</v>
      </c>
    </row>
    <row r="134" ht="30">
      <c r="A134" s="35" t="s">
        <v>177</v>
      </c>
      <c r="B134" s="42"/>
      <c r="C134" s="43"/>
      <c r="D134" s="43"/>
      <c r="E134" s="37" t="s">
        <v>2100</v>
      </c>
      <c r="F134" s="43"/>
      <c r="G134" s="43"/>
      <c r="H134" s="43"/>
      <c r="I134" s="43"/>
      <c r="J134" s="44"/>
    </row>
    <row r="135" ht="30">
      <c r="A135" s="35" t="s">
        <v>179</v>
      </c>
      <c r="B135" s="42"/>
      <c r="C135" s="43"/>
      <c r="D135" s="43"/>
      <c r="E135" s="45" t="s">
        <v>2733</v>
      </c>
      <c r="F135" s="43"/>
      <c r="G135" s="43"/>
      <c r="H135" s="43"/>
      <c r="I135" s="43"/>
      <c r="J135" s="44"/>
    </row>
    <row r="136" ht="375">
      <c r="A136" s="35" t="s">
        <v>181</v>
      </c>
      <c r="B136" s="42"/>
      <c r="C136" s="43"/>
      <c r="D136" s="43"/>
      <c r="E136" s="37" t="s">
        <v>1906</v>
      </c>
      <c r="F136" s="43"/>
      <c r="G136" s="43"/>
      <c r="H136" s="43"/>
      <c r="I136" s="43"/>
      <c r="J136" s="44"/>
    </row>
    <row r="137">
      <c r="A137" s="35" t="s">
        <v>171</v>
      </c>
      <c r="B137" s="35">
        <v>32</v>
      </c>
      <c r="C137" s="36" t="s">
        <v>2102</v>
      </c>
      <c r="D137" s="35" t="s">
        <v>173</v>
      </c>
      <c r="E137" s="37" t="s">
        <v>2103</v>
      </c>
      <c r="F137" s="38" t="s">
        <v>241</v>
      </c>
      <c r="G137" s="39">
        <v>160.636</v>
      </c>
      <c r="H137" s="40">
        <v>0</v>
      </c>
      <c r="I137" s="40">
        <f>ROUND(G137*H137,P4)</f>
        <v>0</v>
      </c>
      <c r="J137" s="38" t="s">
        <v>176</v>
      </c>
      <c r="O137" s="41">
        <f>I137*0.21</f>
        <v>0</v>
      </c>
      <c r="P137">
        <v>3</v>
      </c>
    </row>
    <row r="138" ht="30">
      <c r="A138" s="35" t="s">
        <v>177</v>
      </c>
      <c r="B138" s="42"/>
      <c r="C138" s="43"/>
      <c r="D138" s="43"/>
      <c r="E138" s="37" t="s">
        <v>2104</v>
      </c>
      <c r="F138" s="43"/>
      <c r="G138" s="43"/>
      <c r="H138" s="43"/>
      <c r="I138" s="43"/>
      <c r="J138" s="44"/>
    </row>
    <row r="139" ht="75">
      <c r="A139" s="35" t="s">
        <v>179</v>
      </c>
      <c r="B139" s="42"/>
      <c r="C139" s="43"/>
      <c r="D139" s="43"/>
      <c r="E139" s="45" t="s">
        <v>2734</v>
      </c>
      <c r="F139" s="43"/>
      <c r="G139" s="43"/>
      <c r="H139" s="43"/>
      <c r="I139" s="43"/>
      <c r="J139" s="44"/>
    </row>
    <row r="140" ht="409.5">
      <c r="A140" s="35" t="s">
        <v>181</v>
      </c>
      <c r="B140" s="42"/>
      <c r="C140" s="43"/>
      <c r="D140" s="43"/>
      <c r="E140" s="37" t="s">
        <v>1885</v>
      </c>
      <c r="F140" s="43"/>
      <c r="G140" s="43"/>
      <c r="H140" s="43"/>
      <c r="I140" s="43"/>
      <c r="J140" s="44"/>
    </row>
    <row r="141">
      <c r="A141" s="35" t="s">
        <v>171</v>
      </c>
      <c r="B141" s="35">
        <v>33</v>
      </c>
      <c r="C141" s="36" t="s">
        <v>2106</v>
      </c>
      <c r="D141" s="35" t="s">
        <v>173</v>
      </c>
      <c r="E141" s="37" t="s">
        <v>2107</v>
      </c>
      <c r="F141" s="38" t="s">
        <v>263</v>
      </c>
      <c r="G141" s="39">
        <v>28.111000000000001</v>
      </c>
      <c r="H141" s="40">
        <v>0</v>
      </c>
      <c r="I141" s="40">
        <f>ROUND(G141*H141,P4)</f>
        <v>0</v>
      </c>
      <c r="J141" s="38" t="s">
        <v>176</v>
      </c>
      <c r="O141" s="41">
        <f>I141*0.21</f>
        <v>0</v>
      </c>
      <c r="P141">
        <v>3</v>
      </c>
    </row>
    <row r="142" ht="30">
      <c r="A142" s="35" t="s">
        <v>177</v>
      </c>
      <c r="B142" s="42"/>
      <c r="C142" s="43"/>
      <c r="D142" s="43"/>
      <c r="E142" s="37" t="s">
        <v>2108</v>
      </c>
      <c r="F142" s="43"/>
      <c r="G142" s="43"/>
      <c r="H142" s="43"/>
      <c r="I142" s="43"/>
      <c r="J142" s="44"/>
    </row>
    <row r="143">
      <c r="A143" s="35" t="s">
        <v>179</v>
      </c>
      <c r="B143" s="42"/>
      <c r="C143" s="43"/>
      <c r="D143" s="43"/>
      <c r="E143" s="45" t="s">
        <v>2735</v>
      </c>
      <c r="F143" s="43"/>
      <c r="G143" s="43"/>
      <c r="H143" s="43"/>
      <c r="I143" s="43"/>
      <c r="J143" s="44"/>
    </row>
    <row r="144" ht="375">
      <c r="A144" s="35" t="s">
        <v>181</v>
      </c>
      <c r="B144" s="42"/>
      <c r="C144" s="43"/>
      <c r="D144" s="43"/>
      <c r="E144" s="37" t="s">
        <v>1906</v>
      </c>
      <c r="F144" s="43"/>
      <c r="G144" s="43"/>
      <c r="H144" s="43"/>
      <c r="I144" s="43"/>
      <c r="J144" s="44"/>
    </row>
    <row r="145">
      <c r="A145" s="35" t="s">
        <v>171</v>
      </c>
      <c r="B145" s="35">
        <v>34</v>
      </c>
      <c r="C145" s="36" t="s">
        <v>2110</v>
      </c>
      <c r="D145" s="35" t="s">
        <v>173</v>
      </c>
      <c r="E145" s="37" t="s">
        <v>2111</v>
      </c>
      <c r="F145" s="38" t="s">
        <v>263</v>
      </c>
      <c r="G145" s="39">
        <v>2.6680000000000001</v>
      </c>
      <c r="H145" s="40">
        <v>0</v>
      </c>
      <c r="I145" s="40">
        <f>ROUND(G145*H145,P4)</f>
        <v>0</v>
      </c>
      <c r="J145" s="38" t="s">
        <v>176</v>
      </c>
      <c r="O145" s="41">
        <f>I145*0.21</f>
        <v>0</v>
      </c>
      <c r="P145">
        <v>3</v>
      </c>
    </row>
    <row r="146" ht="45">
      <c r="A146" s="35" t="s">
        <v>177</v>
      </c>
      <c r="B146" s="42"/>
      <c r="C146" s="43"/>
      <c r="D146" s="43"/>
      <c r="E146" s="37" t="s">
        <v>2736</v>
      </c>
      <c r="F146" s="43"/>
      <c r="G146" s="43"/>
      <c r="H146" s="43"/>
      <c r="I146" s="43"/>
      <c r="J146" s="44"/>
    </row>
    <row r="147">
      <c r="A147" s="35" t="s">
        <v>179</v>
      </c>
      <c r="B147" s="42"/>
      <c r="C147" s="43"/>
      <c r="D147" s="43"/>
      <c r="E147" s="45" t="s">
        <v>2737</v>
      </c>
      <c r="F147" s="43"/>
      <c r="G147" s="43"/>
      <c r="H147" s="43"/>
      <c r="I147" s="43"/>
      <c r="J147" s="44"/>
    </row>
    <row r="148" ht="375">
      <c r="A148" s="35" t="s">
        <v>181</v>
      </c>
      <c r="B148" s="42"/>
      <c r="C148" s="43"/>
      <c r="D148" s="43"/>
      <c r="E148" s="50" t="s">
        <v>2114</v>
      </c>
      <c r="F148" s="43"/>
      <c r="G148" s="43"/>
      <c r="H148" s="43"/>
      <c r="I148" s="43"/>
      <c r="J148" s="44"/>
    </row>
    <row r="149">
      <c r="A149" s="35" t="s">
        <v>171</v>
      </c>
      <c r="B149" s="35">
        <v>35</v>
      </c>
      <c r="C149" s="36" t="s">
        <v>2115</v>
      </c>
      <c r="D149" s="35" t="s">
        <v>173</v>
      </c>
      <c r="E149" s="37" t="s">
        <v>2116</v>
      </c>
      <c r="F149" s="38" t="s">
        <v>322</v>
      </c>
      <c r="G149" s="39">
        <v>16.800000000000001</v>
      </c>
      <c r="H149" s="40">
        <v>0</v>
      </c>
      <c r="I149" s="40">
        <f>ROUND(G149*H149,P4)</f>
        <v>0</v>
      </c>
      <c r="J149" s="38" t="s">
        <v>176</v>
      </c>
      <c r="O149" s="41">
        <f>I149*0.21</f>
        <v>0</v>
      </c>
      <c r="P149">
        <v>3</v>
      </c>
    </row>
    <row r="150" ht="30">
      <c r="A150" s="35" t="s">
        <v>177</v>
      </c>
      <c r="B150" s="42"/>
      <c r="C150" s="43"/>
      <c r="D150" s="43"/>
      <c r="E150" s="37" t="s">
        <v>2336</v>
      </c>
      <c r="F150" s="43"/>
      <c r="G150" s="43"/>
      <c r="H150" s="43"/>
      <c r="I150" s="43"/>
      <c r="J150" s="44"/>
    </row>
    <row r="151" ht="45">
      <c r="A151" s="35" t="s">
        <v>179</v>
      </c>
      <c r="B151" s="42"/>
      <c r="C151" s="43"/>
      <c r="D151" s="43"/>
      <c r="E151" s="45" t="s">
        <v>2738</v>
      </c>
      <c r="F151" s="43"/>
      <c r="G151" s="43"/>
      <c r="H151" s="43"/>
      <c r="I151" s="43"/>
      <c r="J151" s="44"/>
    </row>
    <row r="152" ht="105">
      <c r="A152" s="35" t="s">
        <v>181</v>
      </c>
      <c r="B152" s="42"/>
      <c r="C152" s="43"/>
      <c r="D152" s="43"/>
      <c r="E152" s="37" t="s">
        <v>2119</v>
      </c>
      <c r="F152" s="43"/>
      <c r="G152" s="43"/>
      <c r="H152" s="43"/>
      <c r="I152" s="43"/>
      <c r="J152" s="44"/>
    </row>
    <row r="153">
      <c r="A153" s="35" t="s">
        <v>171</v>
      </c>
      <c r="B153" s="35">
        <v>36</v>
      </c>
      <c r="C153" s="36" t="s">
        <v>1919</v>
      </c>
      <c r="D153" s="35" t="s">
        <v>173</v>
      </c>
      <c r="E153" s="37" t="s">
        <v>1920</v>
      </c>
      <c r="F153" s="38" t="s">
        <v>241</v>
      </c>
      <c r="G153" s="39">
        <v>2.5649999999999999</v>
      </c>
      <c r="H153" s="40">
        <v>0</v>
      </c>
      <c r="I153" s="40">
        <f>ROUND(G153*H153,P4)</f>
        <v>0</v>
      </c>
      <c r="J153" s="38" t="s">
        <v>176</v>
      </c>
      <c r="O153" s="41">
        <f>I153*0.21</f>
        <v>0</v>
      </c>
      <c r="P153">
        <v>3</v>
      </c>
    </row>
    <row r="154" ht="30">
      <c r="A154" s="35" t="s">
        <v>177</v>
      </c>
      <c r="B154" s="42"/>
      <c r="C154" s="43"/>
      <c r="D154" s="43"/>
      <c r="E154" s="37" t="s">
        <v>2120</v>
      </c>
      <c r="F154" s="43"/>
      <c r="G154" s="43"/>
      <c r="H154" s="43"/>
      <c r="I154" s="43"/>
      <c r="J154" s="44"/>
    </row>
    <row r="155">
      <c r="A155" s="35" t="s">
        <v>179</v>
      </c>
      <c r="B155" s="42"/>
      <c r="C155" s="43"/>
      <c r="D155" s="43"/>
      <c r="E155" s="45" t="s">
        <v>2739</v>
      </c>
      <c r="F155" s="43"/>
      <c r="G155" s="43"/>
      <c r="H155" s="43"/>
      <c r="I155" s="43"/>
      <c r="J155" s="44"/>
    </row>
    <row r="156" ht="345">
      <c r="A156" s="35" t="s">
        <v>181</v>
      </c>
      <c r="B156" s="42"/>
      <c r="C156" s="43"/>
      <c r="D156" s="43"/>
      <c r="E156" s="37" t="s">
        <v>274</v>
      </c>
      <c r="F156" s="43"/>
      <c r="G156" s="43"/>
      <c r="H156" s="43"/>
      <c r="I156" s="43"/>
      <c r="J156" s="44"/>
    </row>
    <row r="157">
      <c r="A157" s="35" t="s">
        <v>171</v>
      </c>
      <c r="B157" s="35">
        <v>37</v>
      </c>
      <c r="C157" s="36" t="s">
        <v>1923</v>
      </c>
      <c r="D157" s="35" t="s">
        <v>173</v>
      </c>
      <c r="E157" s="37" t="s">
        <v>1924</v>
      </c>
      <c r="F157" s="38" t="s">
        <v>241</v>
      </c>
      <c r="G157" s="39">
        <v>13.005000000000001</v>
      </c>
      <c r="H157" s="40">
        <v>0</v>
      </c>
      <c r="I157" s="40">
        <f>ROUND(G157*H157,P4)</f>
        <v>0</v>
      </c>
      <c r="J157" s="38" t="s">
        <v>176</v>
      </c>
      <c r="O157" s="41">
        <f>I157*0.21</f>
        <v>0</v>
      </c>
      <c r="P157">
        <v>3</v>
      </c>
    </row>
    <row r="158">
      <c r="A158" s="35" t="s">
        <v>177</v>
      </c>
      <c r="B158" s="42"/>
      <c r="C158" s="43"/>
      <c r="D158" s="43"/>
      <c r="E158" s="37" t="s">
        <v>2122</v>
      </c>
      <c r="F158" s="43"/>
      <c r="G158" s="43"/>
      <c r="H158" s="43"/>
      <c r="I158" s="43"/>
      <c r="J158" s="44"/>
    </row>
    <row r="159">
      <c r="A159" s="35" t="s">
        <v>179</v>
      </c>
      <c r="B159" s="42"/>
      <c r="C159" s="43"/>
      <c r="D159" s="43"/>
      <c r="E159" s="45" t="s">
        <v>2740</v>
      </c>
      <c r="F159" s="43"/>
      <c r="G159" s="43"/>
      <c r="H159" s="43"/>
      <c r="I159" s="43"/>
      <c r="J159" s="44"/>
    </row>
    <row r="160" ht="409.5">
      <c r="A160" s="35" t="s">
        <v>181</v>
      </c>
      <c r="B160" s="42"/>
      <c r="C160" s="43"/>
      <c r="D160" s="43"/>
      <c r="E160" s="37" t="s">
        <v>279</v>
      </c>
      <c r="F160" s="43"/>
      <c r="G160" s="43"/>
      <c r="H160" s="43"/>
      <c r="I160" s="43"/>
      <c r="J160" s="44"/>
    </row>
    <row r="161">
      <c r="A161" s="35" t="s">
        <v>171</v>
      </c>
      <c r="B161" s="35">
        <v>38</v>
      </c>
      <c r="C161" s="36" t="s">
        <v>275</v>
      </c>
      <c r="D161" s="35" t="s">
        <v>173</v>
      </c>
      <c r="E161" s="37" t="s">
        <v>276</v>
      </c>
      <c r="F161" s="38" t="s">
        <v>241</v>
      </c>
      <c r="G161" s="39">
        <v>16.716000000000001</v>
      </c>
      <c r="H161" s="40">
        <v>0</v>
      </c>
      <c r="I161" s="40">
        <f>ROUND(G161*H161,P4)</f>
        <v>0</v>
      </c>
      <c r="J161" s="38" t="s">
        <v>176</v>
      </c>
      <c r="O161" s="41">
        <f>I161*0.21</f>
        <v>0</v>
      </c>
      <c r="P161">
        <v>3</v>
      </c>
    </row>
    <row r="162" ht="30">
      <c r="A162" s="35" t="s">
        <v>177</v>
      </c>
      <c r="B162" s="42"/>
      <c r="C162" s="43"/>
      <c r="D162" s="43"/>
      <c r="E162" s="37" t="s">
        <v>2124</v>
      </c>
      <c r="F162" s="43"/>
      <c r="G162" s="43"/>
      <c r="H162" s="43"/>
      <c r="I162" s="43"/>
      <c r="J162" s="44"/>
    </row>
    <row r="163" ht="75">
      <c r="A163" s="35" t="s">
        <v>179</v>
      </c>
      <c r="B163" s="42"/>
      <c r="C163" s="43"/>
      <c r="D163" s="43"/>
      <c r="E163" s="45" t="s">
        <v>2741</v>
      </c>
      <c r="F163" s="43"/>
      <c r="G163" s="43"/>
      <c r="H163" s="43"/>
      <c r="I163" s="43"/>
      <c r="J163" s="44"/>
    </row>
    <row r="164" ht="409.5">
      <c r="A164" s="35" t="s">
        <v>181</v>
      </c>
      <c r="B164" s="42"/>
      <c r="C164" s="43"/>
      <c r="D164" s="43"/>
      <c r="E164" s="37" t="s">
        <v>279</v>
      </c>
      <c r="F164" s="43"/>
      <c r="G164" s="43"/>
      <c r="H164" s="43"/>
      <c r="I164" s="43"/>
      <c r="J164" s="44"/>
    </row>
    <row r="165">
      <c r="A165" s="35" t="s">
        <v>171</v>
      </c>
      <c r="B165" s="35">
        <v>39</v>
      </c>
      <c r="C165" s="36" t="s">
        <v>1929</v>
      </c>
      <c r="D165" s="35" t="s">
        <v>173</v>
      </c>
      <c r="E165" s="37" t="s">
        <v>1930</v>
      </c>
      <c r="F165" s="38" t="s">
        <v>241</v>
      </c>
      <c r="G165" s="39">
        <v>36.810000000000002</v>
      </c>
      <c r="H165" s="40">
        <v>0</v>
      </c>
      <c r="I165" s="40">
        <f>ROUND(G165*H165,P4)</f>
        <v>0</v>
      </c>
      <c r="J165" s="38" t="s">
        <v>176</v>
      </c>
      <c r="O165" s="41">
        <f>I165*0.21</f>
        <v>0</v>
      </c>
      <c r="P165">
        <v>3</v>
      </c>
    </row>
    <row r="166" ht="45">
      <c r="A166" s="35" t="s">
        <v>177</v>
      </c>
      <c r="B166" s="42"/>
      <c r="C166" s="43"/>
      <c r="D166" s="43"/>
      <c r="E166" s="37" t="s">
        <v>2126</v>
      </c>
      <c r="F166" s="43"/>
      <c r="G166" s="43"/>
      <c r="H166" s="43"/>
      <c r="I166" s="43"/>
      <c r="J166" s="44"/>
    </row>
    <row r="167">
      <c r="A167" s="35" t="s">
        <v>179</v>
      </c>
      <c r="B167" s="42"/>
      <c r="C167" s="43"/>
      <c r="D167" s="43"/>
      <c r="E167" s="45" t="s">
        <v>2742</v>
      </c>
      <c r="F167" s="43"/>
      <c r="G167" s="43"/>
      <c r="H167" s="43"/>
      <c r="I167" s="43"/>
      <c r="J167" s="44"/>
    </row>
    <row r="168" ht="409.5">
      <c r="A168" s="35" t="s">
        <v>181</v>
      </c>
      <c r="B168" s="42"/>
      <c r="C168" s="43"/>
      <c r="D168" s="43"/>
      <c r="E168" s="37" t="s">
        <v>279</v>
      </c>
      <c r="F168" s="43"/>
      <c r="G168" s="43"/>
      <c r="H168" s="43"/>
      <c r="I168" s="43"/>
      <c r="J168" s="44"/>
    </row>
    <row r="169">
      <c r="A169" s="35" t="s">
        <v>171</v>
      </c>
      <c r="B169" s="35">
        <v>40</v>
      </c>
      <c r="C169" s="36" t="s">
        <v>2128</v>
      </c>
      <c r="D169" s="35" t="s">
        <v>173</v>
      </c>
      <c r="E169" s="37" t="s">
        <v>2129</v>
      </c>
      <c r="F169" s="38" t="s">
        <v>241</v>
      </c>
      <c r="G169" s="39">
        <v>8.5359999999999996</v>
      </c>
      <c r="H169" s="40">
        <v>0</v>
      </c>
      <c r="I169" s="40">
        <f>ROUND(G169*H169,P4)</f>
        <v>0</v>
      </c>
      <c r="J169" s="38" t="s">
        <v>176</v>
      </c>
      <c r="O169" s="41">
        <f>I169*0.21</f>
        <v>0</v>
      </c>
      <c r="P169">
        <v>3</v>
      </c>
    </row>
    <row r="170">
      <c r="A170" s="35" t="s">
        <v>177</v>
      </c>
      <c r="B170" s="42"/>
      <c r="C170" s="43"/>
      <c r="D170" s="43"/>
      <c r="E170" s="37" t="s">
        <v>2130</v>
      </c>
      <c r="F170" s="43"/>
      <c r="G170" s="43"/>
      <c r="H170" s="43"/>
      <c r="I170" s="43"/>
      <c r="J170" s="44"/>
    </row>
    <row r="171" ht="45">
      <c r="A171" s="35" t="s">
        <v>179</v>
      </c>
      <c r="B171" s="42"/>
      <c r="C171" s="43"/>
      <c r="D171" s="43"/>
      <c r="E171" s="45" t="s">
        <v>2743</v>
      </c>
      <c r="F171" s="43"/>
      <c r="G171" s="43"/>
      <c r="H171" s="43"/>
      <c r="I171" s="43"/>
      <c r="J171" s="44"/>
    </row>
    <row r="172" ht="409.5">
      <c r="A172" s="35" t="s">
        <v>181</v>
      </c>
      <c r="B172" s="42"/>
      <c r="C172" s="43"/>
      <c r="D172" s="43"/>
      <c r="E172" s="37" t="s">
        <v>1939</v>
      </c>
      <c r="F172" s="43"/>
      <c r="G172" s="43"/>
      <c r="H172" s="43"/>
      <c r="I172" s="43"/>
      <c r="J172" s="44"/>
    </row>
    <row r="173">
      <c r="A173" s="35" t="s">
        <v>171</v>
      </c>
      <c r="B173" s="35">
        <v>41</v>
      </c>
      <c r="C173" s="36" t="s">
        <v>606</v>
      </c>
      <c r="D173" s="35" t="s">
        <v>173</v>
      </c>
      <c r="E173" s="37" t="s">
        <v>607</v>
      </c>
      <c r="F173" s="38" t="s">
        <v>241</v>
      </c>
      <c r="G173" s="39">
        <v>13.459</v>
      </c>
      <c r="H173" s="40">
        <v>0</v>
      </c>
      <c r="I173" s="40">
        <f>ROUND(G173*H173,P4)</f>
        <v>0</v>
      </c>
      <c r="J173" s="38" t="s">
        <v>176</v>
      </c>
      <c r="O173" s="41">
        <f>I173*0.21</f>
        <v>0</v>
      </c>
      <c r="P173">
        <v>3</v>
      </c>
    </row>
    <row r="174">
      <c r="A174" s="35" t="s">
        <v>177</v>
      </c>
      <c r="B174" s="42"/>
      <c r="C174" s="43"/>
      <c r="D174" s="43"/>
      <c r="E174" s="37" t="s">
        <v>608</v>
      </c>
      <c r="F174" s="43"/>
      <c r="G174" s="43"/>
      <c r="H174" s="43"/>
      <c r="I174" s="43"/>
      <c r="J174" s="44"/>
    </row>
    <row r="175" ht="75">
      <c r="A175" s="35" t="s">
        <v>179</v>
      </c>
      <c r="B175" s="42"/>
      <c r="C175" s="43"/>
      <c r="D175" s="43"/>
      <c r="E175" s="45" t="s">
        <v>2744</v>
      </c>
      <c r="F175" s="43"/>
      <c r="G175" s="43"/>
      <c r="H175" s="43"/>
      <c r="I175" s="43"/>
      <c r="J175" s="44"/>
    </row>
    <row r="176" ht="105">
      <c r="A176" s="35" t="s">
        <v>181</v>
      </c>
      <c r="B176" s="42"/>
      <c r="C176" s="43"/>
      <c r="D176" s="43"/>
      <c r="E176" s="37" t="s">
        <v>286</v>
      </c>
      <c r="F176" s="43"/>
      <c r="G176" s="43"/>
      <c r="H176" s="43"/>
      <c r="I176" s="43"/>
      <c r="J176" s="44"/>
    </row>
    <row r="177">
      <c r="A177" s="35" t="s">
        <v>171</v>
      </c>
      <c r="B177" s="35">
        <v>42</v>
      </c>
      <c r="C177" s="36" t="s">
        <v>282</v>
      </c>
      <c r="D177" s="35" t="s">
        <v>237</v>
      </c>
      <c r="E177" s="37" t="s">
        <v>283</v>
      </c>
      <c r="F177" s="38" t="s">
        <v>241</v>
      </c>
      <c r="G177" s="39">
        <v>18.105</v>
      </c>
      <c r="H177" s="40">
        <v>0</v>
      </c>
      <c r="I177" s="40">
        <f>ROUND(G177*H177,P4)</f>
        <v>0</v>
      </c>
      <c r="J177" s="38" t="s">
        <v>176</v>
      </c>
      <c r="O177" s="41">
        <f>I177*0.21</f>
        <v>0</v>
      </c>
      <c r="P177">
        <v>3</v>
      </c>
    </row>
    <row r="178" ht="45">
      <c r="A178" s="35" t="s">
        <v>177</v>
      </c>
      <c r="B178" s="42"/>
      <c r="C178" s="43"/>
      <c r="D178" s="43"/>
      <c r="E178" s="37" t="s">
        <v>2135</v>
      </c>
      <c r="F178" s="43"/>
      <c r="G178" s="43"/>
      <c r="H178" s="43"/>
      <c r="I178" s="43"/>
      <c r="J178" s="44"/>
    </row>
    <row r="179">
      <c r="A179" s="35" t="s">
        <v>179</v>
      </c>
      <c r="B179" s="42"/>
      <c r="C179" s="43"/>
      <c r="D179" s="43"/>
      <c r="E179" s="45" t="s">
        <v>2745</v>
      </c>
      <c r="F179" s="43"/>
      <c r="G179" s="43"/>
      <c r="H179" s="43"/>
      <c r="I179" s="43"/>
      <c r="J179" s="44"/>
    </row>
    <row r="180" ht="105">
      <c r="A180" s="35" t="s">
        <v>181</v>
      </c>
      <c r="B180" s="42"/>
      <c r="C180" s="43"/>
      <c r="D180" s="43"/>
      <c r="E180" s="37" t="s">
        <v>286</v>
      </c>
      <c r="F180" s="43"/>
      <c r="G180" s="43"/>
      <c r="H180" s="43"/>
      <c r="I180" s="43"/>
      <c r="J180" s="44"/>
    </row>
    <row r="181">
      <c r="A181" s="35" t="s">
        <v>171</v>
      </c>
      <c r="B181" s="35">
        <v>43</v>
      </c>
      <c r="C181" s="36" t="s">
        <v>282</v>
      </c>
      <c r="D181" s="35" t="s">
        <v>259</v>
      </c>
      <c r="E181" s="37" t="s">
        <v>283</v>
      </c>
      <c r="F181" s="38" t="s">
        <v>241</v>
      </c>
      <c r="G181" s="39">
        <v>24.539999999999999</v>
      </c>
      <c r="H181" s="40">
        <v>0</v>
      </c>
      <c r="I181" s="40">
        <f>ROUND(G181*H181,P4)</f>
        <v>0</v>
      </c>
      <c r="J181" s="38" t="s">
        <v>176</v>
      </c>
      <c r="O181" s="41">
        <f>I181*0.21</f>
        <v>0</v>
      </c>
      <c r="P181">
        <v>3</v>
      </c>
    </row>
    <row r="182" ht="30">
      <c r="A182" s="35" t="s">
        <v>177</v>
      </c>
      <c r="B182" s="42"/>
      <c r="C182" s="43"/>
      <c r="D182" s="43"/>
      <c r="E182" s="37" t="s">
        <v>2137</v>
      </c>
      <c r="F182" s="43"/>
      <c r="G182" s="43"/>
      <c r="H182" s="43"/>
      <c r="I182" s="43"/>
      <c r="J182" s="44"/>
    </row>
    <row r="183">
      <c r="A183" s="35" t="s">
        <v>179</v>
      </c>
      <c r="B183" s="42"/>
      <c r="C183" s="43"/>
      <c r="D183" s="43"/>
      <c r="E183" s="45" t="s">
        <v>2746</v>
      </c>
      <c r="F183" s="43"/>
      <c r="G183" s="43"/>
      <c r="H183" s="43"/>
      <c r="I183" s="43"/>
      <c r="J183" s="44"/>
    </row>
    <row r="184" ht="105">
      <c r="A184" s="35" t="s">
        <v>181</v>
      </c>
      <c r="B184" s="42"/>
      <c r="C184" s="43"/>
      <c r="D184" s="43"/>
      <c r="E184" s="37" t="s">
        <v>286</v>
      </c>
      <c r="F184" s="43"/>
      <c r="G184" s="43"/>
      <c r="H184" s="43"/>
      <c r="I184" s="43"/>
      <c r="J184" s="44"/>
    </row>
    <row r="185">
      <c r="A185" s="35" t="s">
        <v>171</v>
      </c>
      <c r="B185" s="35">
        <v>44</v>
      </c>
      <c r="C185" s="36" t="s">
        <v>1940</v>
      </c>
      <c r="D185" s="35" t="s">
        <v>173</v>
      </c>
      <c r="E185" s="37" t="s">
        <v>1941</v>
      </c>
      <c r="F185" s="38" t="s">
        <v>241</v>
      </c>
      <c r="G185" s="39">
        <v>1.5600000000000001</v>
      </c>
      <c r="H185" s="40">
        <v>0</v>
      </c>
      <c r="I185" s="40">
        <f>ROUND(G185*H185,P4)</f>
        <v>0</v>
      </c>
      <c r="J185" s="38" t="s">
        <v>176</v>
      </c>
      <c r="O185" s="41">
        <f>I185*0.21</f>
        <v>0</v>
      </c>
      <c r="P185">
        <v>3</v>
      </c>
    </row>
    <row r="186" ht="30">
      <c r="A186" s="35" t="s">
        <v>177</v>
      </c>
      <c r="B186" s="42"/>
      <c r="C186" s="43"/>
      <c r="D186" s="43"/>
      <c r="E186" s="37" t="s">
        <v>1942</v>
      </c>
      <c r="F186" s="43"/>
      <c r="G186" s="43"/>
      <c r="H186" s="43"/>
      <c r="I186" s="43"/>
      <c r="J186" s="44"/>
    </row>
    <row r="187" ht="75">
      <c r="A187" s="35" t="s">
        <v>179</v>
      </c>
      <c r="B187" s="42"/>
      <c r="C187" s="43"/>
      <c r="D187" s="43"/>
      <c r="E187" s="45" t="s">
        <v>2747</v>
      </c>
      <c r="F187" s="43"/>
      <c r="G187" s="43"/>
      <c r="H187" s="43"/>
      <c r="I187" s="43"/>
      <c r="J187" s="44"/>
    </row>
    <row r="188" ht="390">
      <c r="A188" s="35" t="s">
        <v>181</v>
      </c>
      <c r="B188" s="42"/>
      <c r="C188" s="43"/>
      <c r="D188" s="43"/>
      <c r="E188" s="37" t="s">
        <v>1944</v>
      </c>
      <c r="F188" s="43"/>
      <c r="G188" s="43"/>
      <c r="H188" s="43"/>
      <c r="I188" s="43"/>
      <c r="J188" s="44"/>
    </row>
    <row r="189">
      <c r="A189" s="35" t="s">
        <v>171</v>
      </c>
      <c r="B189" s="35">
        <v>45</v>
      </c>
      <c r="C189" s="36" t="s">
        <v>615</v>
      </c>
      <c r="D189" s="35" t="s">
        <v>173</v>
      </c>
      <c r="E189" s="37" t="s">
        <v>616</v>
      </c>
      <c r="F189" s="38" t="s">
        <v>241</v>
      </c>
      <c r="G189" s="39">
        <v>33.648000000000003</v>
      </c>
      <c r="H189" s="40">
        <v>0</v>
      </c>
      <c r="I189" s="40">
        <f>ROUND(G189*H189,P4)</f>
        <v>0</v>
      </c>
      <c r="J189" s="38" t="s">
        <v>176</v>
      </c>
      <c r="O189" s="41">
        <f>I189*0.21</f>
        <v>0</v>
      </c>
      <c r="P189">
        <v>3</v>
      </c>
    </row>
    <row r="190" ht="30">
      <c r="A190" s="35" t="s">
        <v>177</v>
      </c>
      <c r="B190" s="42"/>
      <c r="C190" s="43"/>
      <c r="D190" s="43"/>
      <c r="E190" s="37" t="s">
        <v>617</v>
      </c>
      <c r="F190" s="43"/>
      <c r="G190" s="43"/>
      <c r="H190" s="43"/>
      <c r="I190" s="43"/>
      <c r="J190" s="44"/>
    </row>
    <row r="191" ht="75">
      <c r="A191" s="35" t="s">
        <v>179</v>
      </c>
      <c r="B191" s="42"/>
      <c r="C191" s="43"/>
      <c r="D191" s="43"/>
      <c r="E191" s="45" t="s">
        <v>2748</v>
      </c>
      <c r="F191" s="43"/>
      <c r="G191" s="43"/>
      <c r="H191" s="43"/>
      <c r="I191" s="43"/>
      <c r="J191" s="44"/>
    </row>
    <row r="192" ht="120">
      <c r="A192" s="35" t="s">
        <v>181</v>
      </c>
      <c r="B192" s="42"/>
      <c r="C192" s="43"/>
      <c r="D192" s="43"/>
      <c r="E192" s="37" t="s">
        <v>619</v>
      </c>
      <c r="F192" s="43"/>
      <c r="G192" s="43"/>
      <c r="H192" s="43"/>
      <c r="I192" s="43"/>
      <c r="J192" s="44"/>
    </row>
    <row r="193">
      <c r="A193" s="35" t="s">
        <v>171</v>
      </c>
      <c r="B193" s="35">
        <v>46</v>
      </c>
      <c r="C193" s="36" t="s">
        <v>287</v>
      </c>
      <c r="D193" s="35" t="s">
        <v>173</v>
      </c>
      <c r="E193" s="37" t="s">
        <v>288</v>
      </c>
      <c r="F193" s="38" t="s">
        <v>241</v>
      </c>
      <c r="G193" s="39">
        <v>45.340000000000003</v>
      </c>
      <c r="H193" s="40">
        <v>0</v>
      </c>
      <c r="I193" s="40">
        <f>ROUND(G193*H193,P4)</f>
        <v>0</v>
      </c>
      <c r="J193" s="38" t="s">
        <v>176</v>
      </c>
      <c r="O193" s="41">
        <f>I193*0.21</f>
        <v>0</v>
      </c>
      <c r="P193">
        <v>3</v>
      </c>
    </row>
    <row r="194" ht="30">
      <c r="A194" s="35" t="s">
        <v>177</v>
      </c>
      <c r="B194" s="42"/>
      <c r="C194" s="43"/>
      <c r="D194" s="43"/>
      <c r="E194" s="37" t="s">
        <v>2144</v>
      </c>
      <c r="F194" s="43"/>
      <c r="G194" s="43"/>
      <c r="H194" s="43"/>
      <c r="I194" s="43"/>
      <c r="J194" s="44"/>
    </row>
    <row r="195">
      <c r="A195" s="35" t="s">
        <v>179</v>
      </c>
      <c r="B195" s="42"/>
      <c r="C195" s="43"/>
      <c r="D195" s="43"/>
      <c r="E195" s="45" t="s">
        <v>2749</v>
      </c>
      <c r="F195" s="43"/>
      <c r="G195" s="43"/>
      <c r="H195" s="43"/>
      <c r="I195" s="43"/>
      <c r="J195" s="44"/>
    </row>
    <row r="196" ht="150">
      <c r="A196" s="35" t="s">
        <v>181</v>
      </c>
      <c r="B196" s="42"/>
      <c r="C196" s="43"/>
      <c r="D196" s="43"/>
      <c r="E196" s="37" t="s">
        <v>291</v>
      </c>
      <c r="F196" s="43"/>
      <c r="G196" s="43"/>
      <c r="H196" s="43"/>
      <c r="I196" s="43"/>
      <c r="J196" s="44"/>
    </row>
    <row r="197">
      <c r="A197" s="29" t="s">
        <v>168</v>
      </c>
      <c r="B197" s="30"/>
      <c r="C197" s="31" t="s">
        <v>462</v>
      </c>
      <c r="D197" s="32"/>
      <c r="E197" s="29" t="s">
        <v>56</v>
      </c>
      <c r="F197" s="32"/>
      <c r="G197" s="32"/>
      <c r="H197" s="32"/>
      <c r="I197" s="33">
        <f>SUMIFS(I198:I213,A198:A213,"P")</f>
        <v>0</v>
      </c>
      <c r="J197" s="34"/>
    </row>
    <row r="198">
      <c r="A198" s="35" t="s">
        <v>171</v>
      </c>
      <c r="B198" s="35">
        <v>47</v>
      </c>
      <c r="C198" s="36" t="s">
        <v>776</v>
      </c>
      <c r="D198" s="35" t="s">
        <v>173</v>
      </c>
      <c r="E198" s="37" t="s">
        <v>777</v>
      </c>
      <c r="F198" s="38" t="s">
        <v>303</v>
      </c>
      <c r="G198" s="39">
        <v>365.5</v>
      </c>
      <c r="H198" s="40">
        <v>0</v>
      </c>
      <c r="I198" s="40">
        <f>ROUND(G198*H198,P4)</f>
        <v>0</v>
      </c>
      <c r="J198" s="38" t="s">
        <v>176</v>
      </c>
      <c r="O198" s="41">
        <f>I198*0.21</f>
        <v>0</v>
      </c>
      <c r="P198">
        <v>3</v>
      </c>
    </row>
    <row r="199" ht="30">
      <c r="A199" s="35" t="s">
        <v>177</v>
      </c>
      <c r="B199" s="42"/>
      <c r="C199" s="43"/>
      <c r="D199" s="43"/>
      <c r="E199" s="37" t="s">
        <v>778</v>
      </c>
      <c r="F199" s="43"/>
      <c r="G199" s="43"/>
      <c r="H199" s="43"/>
      <c r="I199" s="43"/>
      <c r="J199" s="44"/>
    </row>
    <row r="200" ht="45">
      <c r="A200" s="35" t="s">
        <v>179</v>
      </c>
      <c r="B200" s="42"/>
      <c r="C200" s="43"/>
      <c r="D200" s="43"/>
      <c r="E200" s="45" t="s">
        <v>2750</v>
      </c>
      <c r="F200" s="43"/>
      <c r="G200" s="43"/>
      <c r="H200" s="43"/>
      <c r="I200" s="43"/>
      <c r="J200" s="44"/>
    </row>
    <row r="201" ht="120">
      <c r="A201" s="35" t="s">
        <v>181</v>
      </c>
      <c r="B201" s="42"/>
      <c r="C201" s="43"/>
      <c r="D201" s="43"/>
      <c r="E201" s="37" t="s">
        <v>481</v>
      </c>
      <c r="F201" s="43"/>
      <c r="G201" s="43"/>
      <c r="H201" s="43"/>
      <c r="I201" s="43"/>
      <c r="J201" s="44"/>
    </row>
    <row r="202">
      <c r="A202" s="35" t="s">
        <v>171</v>
      </c>
      <c r="B202" s="35">
        <v>48</v>
      </c>
      <c r="C202" s="36" t="s">
        <v>780</v>
      </c>
      <c r="D202" s="35" t="s">
        <v>173</v>
      </c>
      <c r="E202" s="37" t="s">
        <v>781</v>
      </c>
      <c r="F202" s="38" t="s">
        <v>303</v>
      </c>
      <c r="G202" s="39">
        <v>170</v>
      </c>
      <c r="H202" s="40">
        <v>0</v>
      </c>
      <c r="I202" s="40">
        <f>ROUND(G202*H202,P4)</f>
        <v>0</v>
      </c>
      <c r="J202" s="38" t="s">
        <v>176</v>
      </c>
      <c r="O202" s="41">
        <f>I202*0.21</f>
        <v>0</v>
      </c>
      <c r="P202">
        <v>3</v>
      </c>
    </row>
    <row r="203" ht="30">
      <c r="A203" s="35" t="s">
        <v>177</v>
      </c>
      <c r="B203" s="42"/>
      <c r="C203" s="43"/>
      <c r="D203" s="43"/>
      <c r="E203" s="37" t="s">
        <v>782</v>
      </c>
      <c r="F203" s="43"/>
      <c r="G203" s="43"/>
      <c r="H203" s="43"/>
      <c r="I203" s="43"/>
      <c r="J203" s="44"/>
    </row>
    <row r="204">
      <c r="A204" s="35" t="s">
        <v>179</v>
      </c>
      <c r="B204" s="42"/>
      <c r="C204" s="43"/>
      <c r="D204" s="43"/>
      <c r="E204" s="45" t="s">
        <v>2751</v>
      </c>
      <c r="F204" s="43"/>
      <c r="G204" s="43"/>
      <c r="H204" s="43"/>
      <c r="I204" s="43"/>
      <c r="J204" s="44"/>
    </row>
    <row r="205" ht="195">
      <c r="A205" s="35" t="s">
        <v>181</v>
      </c>
      <c r="B205" s="42"/>
      <c r="C205" s="43"/>
      <c r="D205" s="43"/>
      <c r="E205" s="37" t="s">
        <v>490</v>
      </c>
      <c r="F205" s="43"/>
      <c r="G205" s="43"/>
      <c r="H205" s="43"/>
      <c r="I205" s="43"/>
      <c r="J205" s="44"/>
    </row>
    <row r="206">
      <c r="A206" s="35" t="s">
        <v>171</v>
      </c>
      <c r="B206" s="35">
        <v>49</v>
      </c>
      <c r="C206" s="36" t="s">
        <v>784</v>
      </c>
      <c r="D206" s="35" t="s">
        <v>173</v>
      </c>
      <c r="E206" s="37" t="s">
        <v>785</v>
      </c>
      <c r="F206" s="38" t="s">
        <v>303</v>
      </c>
      <c r="G206" s="39">
        <v>170</v>
      </c>
      <c r="H206" s="40">
        <v>0</v>
      </c>
      <c r="I206" s="40">
        <f>ROUND(G206*H206,P4)</f>
        <v>0</v>
      </c>
      <c r="J206" s="38" t="s">
        <v>176</v>
      </c>
      <c r="O206" s="41">
        <f>I206*0.21</f>
        <v>0</v>
      </c>
      <c r="P206">
        <v>3</v>
      </c>
    </row>
    <row r="207" ht="30">
      <c r="A207" s="35" t="s">
        <v>177</v>
      </c>
      <c r="B207" s="42"/>
      <c r="C207" s="43"/>
      <c r="D207" s="43"/>
      <c r="E207" s="37" t="s">
        <v>786</v>
      </c>
      <c r="F207" s="43"/>
      <c r="G207" s="43"/>
      <c r="H207" s="43"/>
      <c r="I207" s="43"/>
      <c r="J207" s="44"/>
    </row>
    <row r="208">
      <c r="A208" s="35" t="s">
        <v>179</v>
      </c>
      <c r="B208" s="42"/>
      <c r="C208" s="43"/>
      <c r="D208" s="43"/>
      <c r="E208" s="45" t="s">
        <v>2752</v>
      </c>
      <c r="F208" s="43"/>
      <c r="G208" s="43"/>
      <c r="H208" s="43"/>
      <c r="I208" s="43"/>
      <c r="J208" s="44"/>
    </row>
    <row r="209" ht="195">
      <c r="A209" s="35" t="s">
        <v>181</v>
      </c>
      <c r="B209" s="42"/>
      <c r="C209" s="43"/>
      <c r="D209" s="43"/>
      <c r="E209" s="37" t="s">
        <v>490</v>
      </c>
      <c r="F209" s="43"/>
      <c r="G209" s="43"/>
      <c r="H209" s="43"/>
      <c r="I209" s="43"/>
      <c r="J209" s="44"/>
    </row>
    <row r="210">
      <c r="A210" s="35" t="s">
        <v>171</v>
      </c>
      <c r="B210" s="35">
        <v>50</v>
      </c>
      <c r="C210" s="36" t="s">
        <v>2151</v>
      </c>
      <c r="D210" s="35" t="s">
        <v>173</v>
      </c>
      <c r="E210" s="37" t="s">
        <v>2152</v>
      </c>
      <c r="F210" s="38" t="s">
        <v>303</v>
      </c>
      <c r="G210" s="39">
        <v>195.5</v>
      </c>
      <c r="H210" s="40">
        <v>0</v>
      </c>
      <c r="I210" s="40">
        <f>ROUND(G210*H210,P4)</f>
        <v>0</v>
      </c>
      <c r="J210" s="38" t="s">
        <v>176</v>
      </c>
      <c r="O210" s="41">
        <f>I210*0.21</f>
        <v>0</v>
      </c>
      <c r="P210">
        <v>3</v>
      </c>
    </row>
    <row r="211">
      <c r="A211" s="35" t="s">
        <v>177</v>
      </c>
      <c r="B211" s="42"/>
      <c r="C211" s="43"/>
      <c r="D211" s="43"/>
      <c r="E211" s="37" t="s">
        <v>2153</v>
      </c>
      <c r="F211" s="43"/>
      <c r="G211" s="43"/>
      <c r="H211" s="43"/>
      <c r="I211" s="43"/>
      <c r="J211" s="44"/>
    </row>
    <row r="212">
      <c r="A212" s="35" t="s">
        <v>179</v>
      </c>
      <c r="B212" s="42"/>
      <c r="C212" s="43"/>
      <c r="D212" s="43"/>
      <c r="E212" s="45" t="s">
        <v>2753</v>
      </c>
      <c r="F212" s="43"/>
      <c r="G212" s="43"/>
      <c r="H212" s="43"/>
      <c r="I212" s="43"/>
      <c r="J212" s="44"/>
    </row>
    <row r="213" ht="195">
      <c r="A213" s="35" t="s">
        <v>181</v>
      </c>
      <c r="B213" s="42"/>
      <c r="C213" s="43"/>
      <c r="D213" s="43"/>
      <c r="E213" s="37" t="s">
        <v>490</v>
      </c>
      <c r="F213" s="43"/>
      <c r="G213" s="43"/>
      <c r="H213" s="43"/>
      <c r="I213" s="43"/>
      <c r="J213" s="44"/>
    </row>
    <row r="214">
      <c r="A214" s="29" t="s">
        <v>168</v>
      </c>
      <c r="B214" s="30"/>
      <c r="C214" s="31" t="s">
        <v>1951</v>
      </c>
      <c r="D214" s="32"/>
      <c r="E214" s="29" t="s">
        <v>1952</v>
      </c>
      <c r="F214" s="32"/>
      <c r="G214" s="32"/>
      <c r="H214" s="32"/>
      <c r="I214" s="33">
        <f>SUMIFS(I215:I218,A215:A218,"P")</f>
        <v>0</v>
      </c>
      <c r="J214" s="34"/>
    </row>
    <row r="215">
      <c r="A215" s="35" t="s">
        <v>171</v>
      </c>
      <c r="B215" s="35">
        <v>51</v>
      </c>
      <c r="C215" s="36" t="s">
        <v>1953</v>
      </c>
      <c r="D215" s="35" t="s">
        <v>173</v>
      </c>
      <c r="E215" s="37" t="s">
        <v>1954</v>
      </c>
      <c r="F215" s="38" t="s">
        <v>303</v>
      </c>
      <c r="G215" s="39">
        <v>39.759999999999998</v>
      </c>
      <c r="H215" s="40">
        <v>0</v>
      </c>
      <c r="I215" s="40">
        <f>ROUND(G215*H215,P4)</f>
        <v>0</v>
      </c>
      <c r="J215" s="38" t="s">
        <v>176</v>
      </c>
      <c r="O215" s="41">
        <f>I215*0.21</f>
        <v>0</v>
      </c>
      <c r="P215">
        <v>3</v>
      </c>
    </row>
    <row r="216">
      <c r="A216" s="35" t="s">
        <v>177</v>
      </c>
      <c r="B216" s="42"/>
      <c r="C216" s="43"/>
      <c r="D216" s="43"/>
      <c r="E216" s="37" t="s">
        <v>2156</v>
      </c>
      <c r="F216" s="43"/>
      <c r="G216" s="43"/>
      <c r="H216" s="43"/>
      <c r="I216" s="43"/>
      <c r="J216" s="44"/>
    </row>
    <row r="217">
      <c r="A217" s="35" t="s">
        <v>179</v>
      </c>
      <c r="B217" s="42"/>
      <c r="C217" s="43"/>
      <c r="D217" s="43"/>
      <c r="E217" s="45" t="s">
        <v>2754</v>
      </c>
      <c r="F217" s="43"/>
      <c r="G217" s="43"/>
      <c r="H217" s="43"/>
      <c r="I217" s="43"/>
      <c r="J217" s="44"/>
    </row>
    <row r="218" ht="60">
      <c r="A218" s="35" t="s">
        <v>181</v>
      </c>
      <c r="B218" s="42"/>
      <c r="C218" s="43"/>
      <c r="D218" s="43"/>
      <c r="E218" s="37" t="s">
        <v>1957</v>
      </c>
      <c r="F218" s="43"/>
      <c r="G218" s="43"/>
      <c r="H218" s="43"/>
      <c r="I218" s="43"/>
      <c r="J218" s="44"/>
    </row>
    <row r="219">
      <c r="A219" s="29" t="s">
        <v>168</v>
      </c>
      <c r="B219" s="30"/>
      <c r="C219" s="31" t="s">
        <v>299</v>
      </c>
      <c r="D219" s="32"/>
      <c r="E219" s="29" t="s">
        <v>300</v>
      </c>
      <c r="F219" s="32"/>
      <c r="G219" s="32"/>
      <c r="H219" s="32"/>
      <c r="I219" s="33">
        <f>SUMIFS(I220:I247,A220:A247,"P")</f>
        <v>0</v>
      </c>
      <c r="J219" s="34"/>
    </row>
    <row r="220" ht="30">
      <c r="A220" s="35" t="s">
        <v>171</v>
      </c>
      <c r="B220" s="35">
        <v>52</v>
      </c>
      <c r="C220" s="36" t="s">
        <v>1963</v>
      </c>
      <c r="D220" s="35" t="s">
        <v>173</v>
      </c>
      <c r="E220" s="37" t="s">
        <v>1964</v>
      </c>
      <c r="F220" s="38" t="s">
        <v>303</v>
      </c>
      <c r="G220" s="39">
        <v>88.5</v>
      </c>
      <c r="H220" s="40">
        <v>0</v>
      </c>
      <c r="I220" s="40">
        <f>ROUND(G220*H220,P4)</f>
        <v>0</v>
      </c>
      <c r="J220" s="38" t="s">
        <v>176</v>
      </c>
      <c r="O220" s="41">
        <f>I220*0.21</f>
        <v>0</v>
      </c>
      <c r="P220">
        <v>3</v>
      </c>
    </row>
    <row r="221">
      <c r="A221" s="35" t="s">
        <v>177</v>
      </c>
      <c r="B221" s="42"/>
      <c r="C221" s="43"/>
      <c r="D221" s="43"/>
      <c r="E221" s="37" t="s">
        <v>2158</v>
      </c>
      <c r="F221" s="43"/>
      <c r="G221" s="43"/>
      <c r="H221" s="43"/>
      <c r="I221" s="43"/>
      <c r="J221" s="44"/>
    </row>
    <row r="222" ht="45">
      <c r="A222" s="35" t="s">
        <v>179</v>
      </c>
      <c r="B222" s="42"/>
      <c r="C222" s="43"/>
      <c r="D222" s="43"/>
      <c r="E222" s="45" t="s">
        <v>2755</v>
      </c>
      <c r="F222" s="43"/>
      <c r="G222" s="43"/>
      <c r="H222" s="43"/>
      <c r="I222" s="43"/>
      <c r="J222" s="44"/>
    </row>
    <row r="223" ht="285">
      <c r="A223" s="35" t="s">
        <v>181</v>
      </c>
      <c r="B223" s="42"/>
      <c r="C223" s="43"/>
      <c r="D223" s="43"/>
      <c r="E223" s="37" t="s">
        <v>306</v>
      </c>
      <c r="F223" s="43"/>
      <c r="G223" s="43"/>
      <c r="H223" s="43"/>
      <c r="I223" s="43"/>
      <c r="J223" s="44"/>
    </row>
    <row r="224">
      <c r="A224" s="35" t="s">
        <v>171</v>
      </c>
      <c r="B224" s="35">
        <v>53</v>
      </c>
      <c r="C224" s="36" t="s">
        <v>1967</v>
      </c>
      <c r="D224" s="35" t="s">
        <v>173</v>
      </c>
      <c r="E224" s="37" t="s">
        <v>1968</v>
      </c>
      <c r="F224" s="38" t="s">
        <v>303</v>
      </c>
      <c r="G224" s="39">
        <v>120.7</v>
      </c>
      <c r="H224" s="40">
        <v>0</v>
      </c>
      <c r="I224" s="40">
        <f>ROUND(G224*H224,P4)</f>
        <v>0</v>
      </c>
      <c r="J224" s="38" t="s">
        <v>176</v>
      </c>
      <c r="O224" s="41">
        <f>I224*0.21</f>
        <v>0</v>
      </c>
      <c r="P224">
        <v>3</v>
      </c>
    </row>
    <row r="225" ht="30">
      <c r="A225" s="35" t="s">
        <v>177</v>
      </c>
      <c r="B225" s="42"/>
      <c r="C225" s="43"/>
      <c r="D225" s="43"/>
      <c r="E225" s="37" t="s">
        <v>2160</v>
      </c>
      <c r="F225" s="43"/>
      <c r="G225" s="43"/>
      <c r="H225" s="43"/>
      <c r="I225" s="43"/>
      <c r="J225" s="44"/>
    </row>
    <row r="226">
      <c r="A226" s="35" t="s">
        <v>179</v>
      </c>
      <c r="B226" s="42"/>
      <c r="C226" s="43"/>
      <c r="D226" s="43"/>
      <c r="E226" s="45" t="s">
        <v>2756</v>
      </c>
      <c r="F226" s="43"/>
      <c r="G226" s="43"/>
      <c r="H226" s="43"/>
      <c r="I226" s="43"/>
      <c r="J226" s="44"/>
    </row>
    <row r="227" ht="285">
      <c r="A227" s="35" t="s">
        <v>181</v>
      </c>
      <c r="B227" s="42"/>
      <c r="C227" s="43"/>
      <c r="D227" s="43"/>
      <c r="E227" s="37" t="s">
        <v>306</v>
      </c>
      <c r="F227" s="43"/>
      <c r="G227" s="43"/>
      <c r="H227" s="43"/>
      <c r="I227" s="43"/>
      <c r="J227" s="44"/>
    </row>
    <row r="228" ht="30">
      <c r="A228" s="35" t="s">
        <v>171</v>
      </c>
      <c r="B228" s="35">
        <v>54</v>
      </c>
      <c r="C228" s="36" t="s">
        <v>2162</v>
      </c>
      <c r="D228" s="35" t="s">
        <v>173</v>
      </c>
      <c r="E228" s="37" t="s">
        <v>2163</v>
      </c>
      <c r="F228" s="38" t="s">
        <v>303</v>
      </c>
      <c r="G228" s="39">
        <v>209</v>
      </c>
      <c r="H228" s="40">
        <v>0</v>
      </c>
      <c r="I228" s="40">
        <f>ROUND(G228*H228,P4)</f>
        <v>0</v>
      </c>
      <c r="J228" s="38" t="s">
        <v>176</v>
      </c>
      <c r="O228" s="41">
        <f>I228*0.21</f>
        <v>0</v>
      </c>
      <c r="P228">
        <v>3</v>
      </c>
    </row>
    <row r="229" ht="30">
      <c r="A229" s="35" t="s">
        <v>177</v>
      </c>
      <c r="B229" s="42"/>
      <c r="C229" s="43"/>
      <c r="D229" s="43"/>
      <c r="E229" s="37" t="s">
        <v>2164</v>
      </c>
      <c r="F229" s="43"/>
      <c r="G229" s="43"/>
      <c r="H229" s="43"/>
      <c r="I229" s="43"/>
      <c r="J229" s="44"/>
    </row>
    <row r="230">
      <c r="A230" s="35" t="s">
        <v>179</v>
      </c>
      <c r="B230" s="42"/>
      <c r="C230" s="43"/>
      <c r="D230" s="43"/>
      <c r="E230" s="45" t="s">
        <v>2757</v>
      </c>
      <c r="F230" s="43"/>
      <c r="G230" s="43"/>
      <c r="H230" s="43"/>
      <c r="I230" s="43"/>
      <c r="J230" s="44"/>
    </row>
    <row r="231" ht="300">
      <c r="A231" s="35" t="s">
        <v>181</v>
      </c>
      <c r="B231" s="42"/>
      <c r="C231" s="43"/>
      <c r="D231" s="43"/>
      <c r="E231" s="37" t="s">
        <v>1975</v>
      </c>
      <c r="F231" s="43"/>
      <c r="G231" s="43"/>
      <c r="H231" s="43"/>
      <c r="I231" s="43"/>
      <c r="J231" s="44"/>
    </row>
    <row r="232">
      <c r="A232" s="35" t="s">
        <v>171</v>
      </c>
      <c r="B232" s="35">
        <v>55</v>
      </c>
      <c r="C232" s="36" t="s">
        <v>2166</v>
      </c>
      <c r="D232" s="35" t="s">
        <v>173</v>
      </c>
      <c r="E232" s="37" t="s">
        <v>2167</v>
      </c>
      <c r="F232" s="38" t="s">
        <v>303</v>
      </c>
      <c r="G232" s="39">
        <v>26.800000000000001</v>
      </c>
      <c r="H232" s="40">
        <v>0</v>
      </c>
      <c r="I232" s="40">
        <f>ROUND(G232*H232,P4)</f>
        <v>0</v>
      </c>
      <c r="J232" s="38" t="s">
        <v>176</v>
      </c>
      <c r="O232" s="41">
        <f>I232*0.21</f>
        <v>0</v>
      </c>
      <c r="P232">
        <v>3</v>
      </c>
    </row>
    <row r="233">
      <c r="A233" s="35" t="s">
        <v>177</v>
      </c>
      <c r="B233" s="42"/>
      <c r="C233" s="43"/>
      <c r="D233" s="43"/>
      <c r="E233" s="37" t="s">
        <v>2168</v>
      </c>
      <c r="F233" s="43"/>
      <c r="G233" s="43"/>
      <c r="H233" s="43"/>
      <c r="I233" s="43"/>
      <c r="J233" s="44"/>
    </row>
    <row r="234">
      <c r="A234" s="35" t="s">
        <v>179</v>
      </c>
      <c r="B234" s="42"/>
      <c r="C234" s="43"/>
      <c r="D234" s="43"/>
      <c r="E234" s="45" t="s">
        <v>2758</v>
      </c>
      <c r="F234" s="43"/>
      <c r="G234" s="43"/>
      <c r="H234" s="43"/>
      <c r="I234" s="43"/>
      <c r="J234" s="44"/>
    </row>
    <row r="235" ht="75">
      <c r="A235" s="35" t="s">
        <v>181</v>
      </c>
      <c r="B235" s="42"/>
      <c r="C235" s="43"/>
      <c r="D235" s="43"/>
      <c r="E235" s="37" t="s">
        <v>310</v>
      </c>
      <c r="F235" s="43"/>
      <c r="G235" s="43"/>
      <c r="H235" s="43"/>
      <c r="I235" s="43"/>
      <c r="J235" s="44"/>
    </row>
    <row r="236">
      <c r="A236" s="35" t="s">
        <v>171</v>
      </c>
      <c r="B236" s="35">
        <v>56</v>
      </c>
      <c r="C236" s="36" t="s">
        <v>307</v>
      </c>
      <c r="D236" s="35" t="s">
        <v>173</v>
      </c>
      <c r="E236" s="37" t="s">
        <v>308</v>
      </c>
      <c r="F236" s="38" t="s">
        <v>303</v>
      </c>
      <c r="G236" s="39">
        <v>220.56</v>
      </c>
      <c r="H236" s="40">
        <v>0</v>
      </c>
      <c r="I236" s="40">
        <f>ROUND(G236*H236,P4)</f>
        <v>0</v>
      </c>
      <c r="J236" s="38" t="s">
        <v>176</v>
      </c>
      <c r="O236" s="41">
        <f>I236*0.21</f>
        <v>0</v>
      </c>
      <c r="P236">
        <v>3</v>
      </c>
    </row>
    <row r="237" ht="30">
      <c r="A237" s="35" t="s">
        <v>177</v>
      </c>
      <c r="B237" s="42"/>
      <c r="C237" s="43"/>
      <c r="D237" s="43"/>
      <c r="E237" s="37" t="s">
        <v>2170</v>
      </c>
      <c r="F237" s="43"/>
      <c r="G237" s="43"/>
      <c r="H237" s="43"/>
      <c r="I237" s="43"/>
      <c r="J237" s="44"/>
    </row>
    <row r="238" ht="75">
      <c r="A238" s="35" t="s">
        <v>179</v>
      </c>
      <c r="B238" s="42"/>
      <c r="C238" s="43"/>
      <c r="D238" s="43"/>
      <c r="E238" s="45" t="s">
        <v>2759</v>
      </c>
      <c r="F238" s="43"/>
      <c r="G238" s="43"/>
      <c r="H238" s="43"/>
      <c r="I238" s="43"/>
      <c r="J238" s="44"/>
    </row>
    <row r="239" ht="75">
      <c r="A239" s="35" t="s">
        <v>181</v>
      </c>
      <c r="B239" s="42"/>
      <c r="C239" s="43"/>
      <c r="D239" s="43"/>
      <c r="E239" s="37" t="s">
        <v>310</v>
      </c>
      <c r="F239" s="43"/>
      <c r="G239" s="43"/>
      <c r="H239" s="43"/>
      <c r="I239" s="43"/>
      <c r="J239" s="44"/>
    </row>
    <row r="240">
      <c r="A240" s="35" t="s">
        <v>171</v>
      </c>
      <c r="B240" s="35">
        <v>57</v>
      </c>
      <c r="C240" s="36" t="s">
        <v>1978</v>
      </c>
      <c r="D240" s="35" t="s">
        <v>173</v>
      </c>
      <c r="E240" s="37" t="s">
        <v>1979</v>
      </c>
      <c r="F240" s="38" t="s">
        <v>303</v>
      </c>
      <c r="G240" s="39">
        <v>20.879999999999999</v>
      </c>
      <c r="H240" s="40">
        <v>0</v>
      </c>
      <c r="I240" s="40">
        <f>ROUND(G240*H240,P4)</f>
        <v>0</v>
      </c>
      <c r="J240" s="38" t="s">
        <v>176</v>
      </c>
      <c r="O240" s="41">
        <f>I240*0.21</f>
        <v>0</v>
      </c>
      <c r="P240">
        <v>3</v>
      </c>
    </row>
    <row r="241">
      <c r="A241" s="35" t="s">
        <v>177</v>
      </c>
      <c r="B241" s="42"/>
      <c r="C241" s="43"/>
      <c r="D241" s="43"/>
      <c r="E241" s="37" t="s">
        <v>2172</v>
      </c>
      <c r="F241" s="43"/>
      <c r="G241" s="43"/>
      <c r="H241" s="43"/>
      <c r="I241" s="43"/>
      <c r="J241" s="44"/>
    </row>
    <row r="242">
      <c r="A242" s="35" t="s">
        <v>179</v>
      </c>
      <c r="B242" s="42"/>
      <c r="C242" s="43"/>
      <c r="D242" s="43"/>
      <c r="E242" s="45" t="s">
        <v>2760</v>
      </c>
      <c r="F242" s="43"/>
      <c r="G242" s="43"/>
      <c r="H242" s="43"/>
      <c r="I242" s="43"/>
      <c r="J242" s="44"/>
    </row>
    <row r="243" ht="120">
      <c r="A243" s="35" t="s">
        <v>181</v>
      </c>
      <c r="B243" s="42"/>
      <c r="C243" s="43"/>
      <c r="D243" s="43"/>
      <c r="E243" s="37" t="s">
        <v>1982</v>
      </c>
      <c r="F243" s="43"/>
      <c r="G243" s="43"/>
      <c r="H243" s="43"/>
      <c r="I243" s="43"/>
      <c r="J243" s="44"/>
    </row>
    <row r="244">
      <c r="A244" s="35" t="s">
        <v>171</v>
      </c>
      <c r="B244" s="35">
        <v>58</v>
      </c>
      <c r="C244" s="36" t="s">
        <v>1983</v>
      </c>
      <c r="D244" s="35" t="s">
        <v>173</v>
      </c>
      <c r="E244" s="37" t="s">
        <v>1984</v>
      </c>
      <c r="F244" s="38" t="s">
        <v>303</v>
      </c>
      <c r="G244" s="39">
        <v>17.100000000000001</v>
      </c>
      <c r="H244" s="40">
        <v>0</v>
      </c>
      <c r="I244" s="40">
        <f>ROUND(G244*H244,P4)</f>
        <v>0</v>
      </c>
      <c r="J244" s="38" t="s">
        <v>176</v>
      </c>
      <c r="O244" s="41">
        <f>I244*0.21</f>
        <v>0</v>
      </c>
      <c r="P244">
        <v>3</v>
      </c>
    </row>
    <row r="245">
      <c r="A245" s="35" t="s">
        <v>177</v>
      </c>
      <c r="B245" s="42"/>
      <c r="C245" s="43"/>
      <c r="D245" s="43"/>
      <c r="E245" s="37" t="s">
        <v>2174</v>
      </c>
      <c r="F245" s="43"/>
      <c r="G245" s="43"/>
      <c r="H245" s="43"/>
      <c r="I245" s="43"/>
      <c r="J245" s="44"/>
    </row>
    <row r="246">
      <c r="A246" s="35" t="s">
        <v>179</v>
      </c>
      <c r="B246" s="42"/>
      <c r="C246" s="43"/>
      <c r="D246" s="43"/>
      <c r="E246" s="45" t="s">
        <v>2761</v>
      </c>
      <c r="F246" s="43"/>
      <c r="G246" s="43"/>
      <c r="H246" s="43"/>
      <c r="I246" s="43"/>
      <c r="J246" s="44"/>
    </row>
    <row r="247" ht="120">
      <c r="A247" s="35" t="s">
        <v>181</v>
      </c>
      <c r="B247" s="42"/>
      <c r="C247" s="43"/>
      <c r="D247" s="43"/>
      <c r="E247" s="37" t="s">
        <v>1982</v>
      </c>
      <c r="F247" s="43"/>
      <c r="G247" s="43"/>
      <c r="H247" s="43"/>
      <c r="I247" s="43"/>
      <c r="J247" s="44"/>
    </row>
    <row r="248">
      <c r="A248" s="29" t="s">
        <v>168</v>
      </c>
      <c r="B248" s="30"/>
      <c r="C248" s="31" t="s">
        <v>311</v>
      </c>
      <c r="D248" s="32"/>
      <c r="E248" s="29" t="s">
        <v>312</v>
      </c>
      <c r="F248" s="32"/>
      <c r="G248" s="32"/>
      <c r="H248" s="32"/>
      <c r="I248" s="33">
        <f>SUMIFS(I249:I260,A249:A260,"P")</f>
        <v>0</v>
      </c>
      <c r="J248" s="34"/>
    </row>
    <row r="249">
      <c r="A249" s="35" t="s">
        <v>171</v>
      </c>
      <c r="B249" s="35">
        <v>59</v>
      </c>
      <c r="C249" s="36" t="s">
        <v>2181</v>
      </c>
      <c r="D249" s="35" t="s">
        <v>173</v>
      </c>
      <c r="E249" s="37" t="s">
        <v>2182</v>
      </c>
      <c r="F249" s="38" t="s">
        <v>322</v>
      </c>
      <c r="G249" s="39">
        <v>2.3999999999999999</v>
      </c>
      <c r="H249" s="40">
        <v>0</v>
      </c>
      <c r="I249" s="40">
        <f>ROUND(G249*H249,P4)</f>
        <v>0</v>
      </c>
      <c r="J249" s="38" t="s">
        <v>176</v>
      </c>
      <c r="O249" s="41">
        <f>I249*0.21</f>
        <v>0</v>
      </c>
      <c r="P249">
        <v>3</v>
      </c>
    </row>
    <row r="250" ht="30">
      <c r="A250" s="35" t="s">
        <v>177</v>
      </c>
      <c r="B250" s="42"/>
      <c r="C250" s="43"/>
      <c r="D250" s="43"/>
      <c r="E250" s="37" t="s">
        <v>2701</v>
      </c>
      <c r="F250" s="43"/>
      <c r="G250" s="43"/>
      <c r="H250" s="43"/>
      <c r="I250" s="43"/>
      <c r="J250" s="44"/>
    </row>
    <row r="251">
      <c r="A251" s="35" t="s">
        <v>179</v>
      </c>
      <c r="B251" s="42"/>
      <c r="C251" s="43"/>
      <c r="D251" s="43"/>
      <c r="E251" s="45" t="s">
        <v>2536</v>
      </c>
      <c r="F251" s="43"/>
      <c r="G251" s="43"/>
      <c r="H251" s="43"/>
      <c r="I251" s="43"/>
      <c r="J251" s="44"/>
    </row>
    <row r="252" ht="330">
      <c r="A252" s="35" t="s">
        <v>181</v>
      </c>
      <c r="B252" s="42"/>
      <c r="C252" s="43"/>
      <c r="D252" s="43"/>
      <c r="E252" s="37" t="s">
        <v>1991</v>
      </c>
      <c r="F252" s="43"/>
      <c r="G252" s="43"/>
      <c r="H252" s="43"/>
      <c r="I252" s="43"/>
      <c r="J252" s="44"/>
    </row>
    <row r="253">
      <c r="A253" s="35" t="s">
        <v>171</v>
      </c>
      <c r="B253" s="35">
        <v>60</v>
      </c>
      <c r="C253" s="36" t="s">
        <v>1987</v>
      </c>
      <c r="D253" s="35" t="s">
        <v>173</v>
      </c>
      <c r="E253" s="37" t="s">
        <v>1988</v>
      </c>
      <c r="F253" s="38" t="s">
        <v>322</v>
      </c>
      <c r="G253" s="39">
        <v>17</v>
      </c>
      <c r="H253" s="40">
        <v>0</v>
      </c>
      <c r="I253" s="40">
        <f>ROUND(G253*H253,P4)</f>
        <v>0</v>
      </c>
      <c r="J253" s="38" t="s">
        <v>176</v>
      </c>
      <c r="O253" s="41">
        <f>I253*0.21</f>
        <v>0</v>
      </c>
      <c r="P253">
        <v>3</v>
      </c>
    </row>
    <row r="254" ht="45">
      <c r="A254" s="35" t="s">
        <v>177</v>
      </c>
      <c r="B254" s="42"/>
      <c r="C254" s="43"/>
      <c r="D254" s="43"/>
      <c r="E254" s="37" t="s">
        <v>2185</v>
      </c>
      <c r="F254" s="43"/>
      <c r="G254" s="43"/>
      <c r="H254" s="43"/>
      <c r="I254" s="43"/>
      <c r="J254" s="44"/>
    </row>
    <row r="255">
      <c r="A255" s="35" t="s">
        <v>179</v>
      </c>
      <c r="B255" s="42"/>
      <c r="C255" s="43"/>
      <c r="D255" s="43"/>
      <c r="E255" s="45" t="s">
        <v>2762</v>
      </c>
      <c r="F255" s="43"/>
      <c r="G255" s="43"/>
      <c r="H255" s="43"/>
      <c r="I255" s="43"/>
      <c r="J255" s="44"/>
    </row>
    <row r="256" ht="330">
      <c r="A256" s="35" t="s">
        <v>181</v>
      </c>
      <c r="B256" s="42"/>
      <c r="C256" s="43"/>
      <c r="D256" s="43"/>
      <c r="E256" s="37" t="s">
        <v>1991</v>
      </c>
      <c r="F256" s="43"/>
      <c r="G256" s="43"/>
      <c r="H256" s="43"/>
      <c r="I256" s="43"/>
      <c r="J256" s="44"/>
    </row>
    <row r="257">
      <c r="A257" s="35" t="s">
        <v>171</v>
      </c>
      <c r="B257" s="35">
        <v>61</v>
      </c>
      <c r="C257" s="36" t="s">
        <v>2187</v>
      </c>
      <c r="D257" s="35" t="s">
        <v>173</v>
      </c>
      <c r="E257" s="37" t="s">
        <v>2188</v>
      </c>
      <c r="F257" s="38" t="s">
        <v>322</v>
      </c>
      <c r="G257" s="39">
        <v>2</v>
      </c>
      <c r="H257" s="40">
        <v>0</v>
      </c>
      <c r="I257" s="40">
        <f>ROUND(G257*H257,P4)</f>
        <v>0</v>
      </c>
      <c r="J257" s="38" t="s">
        <v>176</v>
      </c>
      <c r="O257" s="41">
        <f>I257*0.21</f>
        <v>0</v>
      </c>
      <c r="P257">
        <v>3</v>
      </c>
    </row>
    <row r="258">
      <c r="A258" s="35" t="s">
        <v>177</v>
      </c>
      <c r="B258" s="42"/>
      <c r="C258" s="43"/>
      <c r="D258" s="43"/>
      <c r="E258" s="37" t="s">
        <v>2189</v>
      </c>
      <c r="F258" s="43"/>
      <c r="G258" s="43"/>
      <c r="H258" s="43"/>
      <c r="I258" s="43"/>
      <c r="J258" s="44"/>
    </row>
    <row r="259">
      <c r="A259" s="35" t="s">
        <v>179</v>
      </c>
      <c r="B259" s="42"/>
      <c r="C259" s="43"/>
      <c r="D259" s="43"/>
      <c r="E259" s="45" t="s">
        <v>2763</v>
      </c>
      <c r="F259" s="43"/>
      <c r="G259" s="43"/>
      <c r="H259" s="43"/>
      <c r="I259" s="43"/>
      <c r="J259" s="44"/>
    </row>
    <row r="260" ht="330">
      <c r="A260" s="35" t="s">
        <v>181</v>
      </c>
      <c r="B260" s="42"/>
      <c r="C260" s="43"/>
      <c r="D260" s="43"/>
      <c r="E260" s="37" t="s">
        <v>1991</v>
      </c>
      <c r="F260" s="43"/>
      <c r="G260" s="43"/>
      <c r="H260" s="43"/>
      <c r="I260" s="43"/>
      <c r="J260" s="44"/>
    </row>
    <row r="261">
      <c r="A261" s="29" t="s">
        <v>168</v>
      </c>
      <c r="B261" s="30"/>
      <c r="C261" s="31" t="s">
        <v>318</v>
      </c>
      <c r="D261" s="32"/>
      <c r="E261" s="29" t="s">
        <v>319</v>
      </c>
      <c r="F261" s="32"/>
      <c r="G261" s="32"/>
      <c r="H261" s="32"/>
      <c r="I261" s="33">
        <f>SUMIFS(I262:I309,A262:A309,"P")</f>
        <v>0</v>
      </c>
      <c r="J261" s="34"/>
    </row>
    <row r="262">
      <c r="A262" s="35" t="s">
        <v>171</v>
      </c>
      <c r="B262" s="35">
        <v>62</v>
      </c>
      <c r="C262" s="36" t="s">
        <v>2191</v>
      </c>
      <c r="D262" s="35" t="s">
        <v>173</v>
      </c>
      <c r="E262" s="37" t="s">
        <v>2192</v>
      </c>
      <c r="F262" s="38" t="s">
        <v>322</v>
      </c>
      <c r="G262" s="39">
        <v>57</v>
      </c>
      <c r="H262" s="40">
        <v>0</v>
      </c>
      <c r="I262" s="40">
        <f>ROUND(G262*H262,P4)</f>
        <v>0</v>
      </c>
      <c r="J262" s="38" t="s">
        <v>176</v>
      </c>
      <c r="O262" s="41">
        <f>I262*0.21</f>
        <v>0</v>
      </c>
      <c r="P262">
        <v>3</v>
      </c>
    </row>
    <row r="263" ht="45">
      <c r="A263" s="35" t="s">
        <v>177</v>
      </c>
      <c r="B263" s="42"/>
      <c r="C263" s="43"/>
      <c r="D263" s="43"/>
      <c r="E263" s="37" t="s">
        <v>2193</v>
      </c>
      <c r="F263" s="43"/>
      <c r="G263" s="43"/>
      <c r="H263" s="43"/>
      <c r="I263" s="43"/>
      <c r="J263" s="44"/>
    </row>
    <row r="264">
      <c r="A264" s="35" t="s">
        <v>179</v>
      </c>
      <c r="B264" s="42"/>
      <c r="C264" s="43"/>
      <c r="D264" s="43"/>
      <c r="E264" s="45" t="s">
        <v>2764</v>
      </c>
      <c r="F264" s="43"/>
      <c r="G264" s="43"/>
      <c r="H264" s="43"/>
      <c r="I264" s="43"/>
      <c r="J264" s="44"/>
    </row>
    <row r="265" ht="210">
      <c r="A265" s="35" t="s">
        <v>181</v>
      </c>
      <c r="B265" s="42"/>
      <c r="C265" s="43"/>
      <c r="D265" s="43"/>
      <c r="E265" s="37" t="s">
        <v>2195</v>
      </c>
      <c r="F265" s="43"/>
      <c r="G265" s="43"/>
      <c r="H265" s="43"/>
      <c r="I265" s="43"/>
      <c r="J265" s="44"/>
    </row>
    <row r="266">
      <c r="A266" s="35" t="s">
        <v>171</v>
      </c>
      <c r="B266" s="35">
        <v>63</v>
      </c>
      <c r="C266" s="36" t="s">
        <v>2002</v>
      </c>
      <c r="D266" s="35" t="s">
        <v>173</v>
      </c>
      <c r="E266" s="37" t="s">
        <v>2003</v>
      </c>
      <c r="F266" s="38" t="s">
        <v>229</v>
      </c>
      <c r="G266" s="39">
        <v>16</v>
      </c>
      <c r="H266" s="40">
        <v>0</v>
      </c>
      <c r="I266" s="40">
        <f>ROUND(G266*H266,P4)</f>
        <v>0</v>
      </c>
      <c r="J266" s="38" t="s">
        <v>176</v>
      </c>
      <c r="O266" s="41">
        <f>I266*0.21</f>
        <v>0</v>
      </c>
      <c r="P266">
        <v>3</v>
      </c>
    </row>
    <row r="267">
      <c r="A267" s="35" t="s">
        <v>177</v>
      </c>
      <c r="B267" s="42"/>
      <c r="C267" s="43"/>
      <c r="D267" s="43"/>
      <c r="E267" s="37" t="s">
        <v>2196</v>
      </c>
      <c r="F267" s="43"/>
      <c r="G267" s="43"/>
      <c r="H267" s="43"/>
      <c r="I267" s="43"/>
      <c r="J267" s="44"/>
    </row>
    <row r="268" ht="60">
      <c r="A268" s="35" t="s">
        <v>179</v>
      </c>
      <c r="B268" s="42"/>
      <c r="C268" s="43"/>
      <c r="D268" s="43"/>
      <c r="E268" s="45" t="s">
        <v>2541</v>
      </c>
      <c r="F268" s="43"/>
      <c r="G268" s="43"/>
      <c r="H268" s="43"/>
      <c r="I268" s="43"/>
      <c r="J268" s="44"/>
    </row>
    <row r="269" ht="75">
      <c r="A269" s="35" t="s">
        <v>181</v>
      </c>
      <c r="B269" s="42"/>
      <c r="C269" s="43"/>
      <c r="D269" s="43"/>
      <c r="E269" s="37" t="s">
        <v>2006</v>
      </c>
      <c r="F269" s="43"/>
      <c r="G269" s="43"/>
      <c r="H269" s="43"/>
      <c r="I269" s="43"/>
      <c r="J269" s="44"/>
    </row>
    <row r="270">
      <c r="A270" s="35" t="s">
        <v>171</v>
      </c>
      <c r="B270" s="35">
        <v>64</v>
      </c>
      <c r="C270" s="36" t="s">
        <v>2007</v>
      </c>
      <c r="D270" s="35" t="s">
        <v>173</v>
      </c>
      <c r="E270" s="37" t="s">
        <v>2008</v>
      </c>
      <c r="F270" s="38" t="s">
        <v>229</v>
      </c>
      <c r="G270" s="39">
        <v>2</v>
      </c>
      <c r="H270" s="40">
        <v>0</v>
      </c>
      <c r="I270" s="40">
        <f>ROUND(G270*H270,P4)</f>
        <v>0</v>
      </c>
      <c r="J270" s="38" t="s">
        <v>176</v>
      </c>
      <c r="O270" s="41">
        <f>I270*0.21</f>
        <v>0</v>
      </c>
      <c r="P270">
        <v>3</v>
      </c>
    </row>
    <row r="271">
      <c r="A271" s="35" t="s">
        <v>177</v>
      </c>
      <c r="B271" s="42"/>
      <c r="C271" s="43"/>
      <c r="D271" s="43"/>
      <c r="E271" s="37" t="s">
        <v>2198</v>
      </c>
      <c r="F271" s="43"/>
      <c r="G271" s="43"/>
      <c r="H271" s="43"/>
      <c r="I271" s="43"/>
      <c r="J271" s="44"/>
    </row>
    <row r="272">
      <c r="A272" s="35" t="s">
        <v>179</v>
      </c>
      <c r="B272" s="42"/>
      <c r="C272" s="43"/>
      <c r="D272" s="43"/>
      <c r="E272" s="45" t="s">
        <v>2199</v>
      </c>
      <c r="F272" s="43"/>
      <c r="G272" s="43"/>
      <c r="H272" s="43"/>
      <c r="I272" s="43"/>
      <c r="J272" s="44"/>
    </row>
    <row r="273" ht="60">
      <c r="A273" s="35" t="s">
        <v>181</v>
      </c>
      <c r="B273" s="42"/>
      <c r="C273" s="43"/>
      <c r="D273" s="43"/>
      <c r="E273" s="37" t="s">
        <v>1783</v>
      </c>
      <c r="F273" s="43"/>
      <c r="G273" s="43"/>
      <c r="H273" s="43"/>
      <c r="I273" s="43"/>
      <c r="J273" s="44"/>
    </row>
    <row r="274" ht="30">
      <c r="A274" s="35" t="s">
        <v>171</v>
      </c>
      <c r="B274" s="35">
        <v>65</v>
      </c>
      <c r="C274" s="36" t="s">
        <v>2010</v>
      </c>
      <c r="D274" s="35" t="s">
        <v>173</v>
      </c>
      <c r="E274" s="37" t="s">
        <v>2011</v>
      </c>
      <c r="F274" s="38" t="s">
        <v>322</v>
      </c>
      <c r="G274" s="39">
        <v>91.299999999999997</v>
      </c>
      <c r="H274" s="40">
        <v>0</v>
      </c>
      <c r="I274" s="40">
        <f>ROUND(G274*H274,P4)</f>
        <v>0</v>
      </c>
      <c r="J274" s="38" t="s">
        <v>176</v>
      </c>
      <c r="O274" s="41">
        <f>I274*0.21</f>
        <v>0</v>
      </c>
      <c r="P274">
        <v>3</v>
      </c>
    </row>
    <row r="275" ht="45">
      <c r="A275" s="35" t="s">
        <v>177</v>
      </c>
      <c r="B275" s="42"/>
      <c r="C275" s="43"/>
      <c r="D275" s="43"/>
      <c r="E275" s="37" t="s">
        <v>2200</v>
      </c>
      <c r="F275" s="43"/>
      <c r="G275" s="43"/>
      <c r="H275" s="43"/>
      <c r="I275" s="43"/>
      <c r="J275" s="44"/>
    </row>
    <row r="276">
      <c r="A276" s="35" t="s">
        <v>179</v>
      </c>
      <c r="B276" s="42"/>
      <c r="C276" s="43"/>
      <c r="D276" s="43"/>
      <c r="E276" s="45" t="s">
        <v>2765</v>
      </c>
      <c r="F276" s="43"/>
      <c r="G276" s="43"/>
      <c r="H276" s="43"/>
      <c r="I276" s="43"/>
      <c r="J276" s="44"/>
    </row>
    <row r="277" ht="90">
      <c r="A277" s="35" t="s">
        <v>181</v>
      </c>
      <c r="B277" s="42"/>
      <c r="C277" s="43"/>
      <c r="D277" s="43"/>
      <c r="E277" s="37" t="s">
        <v>950</v>
      </c>
      <c r="F277" s="43"/>
      <c r="G277" s="43"/>
      <c r="H277" s="43"/>
      <c r="I277" s="43"/>
      <c r="J277" s="44"/>
    </row>
    <row r="278" ht="30">
      <c r="A278" s="35" t="s">
        <v>171</v>
      </c>
      <c r="B278" s="35">
        <v>66</v>
      </c>
      <c r="C278" s="36" t="s">
        <v>1239</v>
      </c>
      <c r="D278" s="35" t="s">
        <v>173</v>
      </c>
      <c r="E278" s="37" t="s">
        <v>1240</v>
      </c>
      <c r="F278" s="38" t="s">
        <v>322</v>
      </c>
      <c r="G278" s="39">
        <v>20</v>
      </c>
      <c r="H278" s="40">
        <v>0</v>
      </c>
      <c r="I278" s="40">
        <f>ROUND(G278*H278,P4)</f>
        <v>0</v>
      </c>
      <c r="J278" s="38" t="s">
        <v>176</v>
      </c>
      <c r="O278" s="41">
        <f>I278*0.21</f>
        <v>0</v>
      </c>
      <c r="P278">
        <v>3</v>
      </c>
    </row>
    <row r="279" ht="45">
      <c r="A279" s="35" t="s">
        <v>177</v>
      </c>
      <c r="B279" s="42"/>
      <c r="C279" s="43"/>
      <c r="D279" s="43"/>
      <c r="E279" s="37" t="s">
        <v>2202</v>
      </c>
      <c r="F279" s="43"/>
      <c r="G279" s="43"/>
      <c r="H279" s="43"/>
      <c r="I279" s="43"/>
      <c r="J279" s="44"/>
    </row>
    <row r="280">
      <c r="A280" s="35" t="s">
        <v>179</v>
      </c>
      <c r="B280" s="42"/>
      <c r="C280" s="43"/>
      <c r="D280" s="43"/>
      <c r="E280" s="45" t="s">
        <v>2766</v>
      </c>
      <c r="F280" s="43"/>
      <c r="G280" s="43"/>
      <c r="H280" s="43"/>
      <c r="I280" s="43"/>
      <c r="J280" s="44"/>
    </row>
    <row r="281" ht="90">
      <c r="A281" s="35" t="s">
        <v>181</v>
      </c>
      <c r="B281" s="42"/>
      <c r="C281" s="43"/>
      <c r="D281" s="43"/>
      <c r="E281" s="37" t="s">
        <v>950</v>
      </c>
      <c r="F281" s="43"/>
      <c r="G281" s="43"/>
      <c r="H281" s="43"/>
      <c r="I281" s="43"/>
      <c r="J281" s="44"/>
    </row>
    <row r="282">
      <c r="A282" s="35" t="s">
        <v>171</v>
      </c>
      <c r="B282" s="35">
        <v>67</v>
      </c>
      <c r="C282" s="36" t="s">
        <v>2204</v>
      </c>
      <c r="D282" s="35" t="s">
        <v>173</v>
      </c>
      <c r="E282" s="37" t="s">
        <v>2205</v>
      </c>
      <c r="F282" s="38" t="s">
        <v>241</v>
      </c>
      <c r="G282" s="39">
        <v>0.078</v>
      </c>
      <c r="H282" s="40">
        <v>0</v>
      </c>
      <c r="I282" s="40">
        <f>ROUND(G282*H282,P4)</f>
        <v>0</v>
      </c>
      <c r="J282" s="38" t="s">
        <v>176</v>
      </c>
      <c r="O282" s="41">
        <f>I282*0.21</f>
        <v>0</v>
      </c>
      <c r="P282">
        <v>3</v>
      </c>
    </row>
    <row r="283" ht="30">
      <c r="A283" s="35" t="s">
        <v>177</v>
      </c>
      <c r="B283" s="42"/>
      <c r="C283" s="43"/>
      <c r="D283" s="43"/>
      <c r="E283" s="37" t="s">
        <v>2641</v>
      </c>
      <c r="F283" s="43"/>
      <c r="G283" s="43"/>
      <c r="H283" s="43"/>
      <c r="I283" s="43"/>
      <c r="J283" s="44"/>
    </row>
    <row r="284" ht="60">
      <c r="A284" s="35" t="s">
        <v>179</v>
      </c>
      <c r="B284" s="42"/>
      <c r="C284" s="43"/>
      <c r="D284" s="43"/>
      <c r="E284" s="45" t="s">
        <v>2767</v>
      </c>
      <c r="F284" s="43"/>
      <c r="G284" s="43"/>
      <c r="H284" s="43"/>
      <c r="I284" s="43"/>
      <c r="J284" s="44"/>
    </row>
    <row r="285" ht="90">
      <c r="A285" s="35" t="s">
        <v>181</v>
      </c>
      <c r="B285" s="42"/>
      <c r="C285" s="43"/>
      <c r="D285" s="43"/>
      <c r="E285" s="37" t="s">
        <v>724</v>
      </c>
      <c r="F285" s="43"/>
      <c r="G285" s="43"/>
      <c r="H285" s="43"/>
      <c r="I285" s="43"/>
      <c r="J285" s="44"/>
    </row>
    <row r="286">
      <c r="A286" s="35" t="s">
        <v>171</v>
      </c>
      <c r="B286" s="35">
        <v>68</v>
      </c>
      <c r="C286" s="36" t="s">
        <v>2221</v>
      </c>
      <c r="D286" s="35" t="s">
        <v>173</v>
      </c>
      <c r="E286" s="37" t="s">
        <v>2222</v>
      </c>
      <c r="F286" s="38" t="s">
        <v>229</v>
      </c>
      <c r="G286" s="39">
        <v>4</v>
      </c>
      <c r="H286" s="40">
        <v>0</v>
      </c>
      <c r="I286" s="40">
        <f>ROUND(G286*H286,P4)</f>
        <v>0</v>
      </c>
      <c r="J286" s="38" t="s">
        <v>176</v>
      </c>
      <c r="O286" s="41">
        <f>I286*0.21</f>
        <v>0</v>
      </c>
      <c r="P286">
        <v>3</v>
      </c>
    </row>
    <row r="287" ht="30">
      <c r="A287" s="35" t="s">
        <v>177</v>
      </c>
      <c r="B287" s="42"/>
      <c r="C287" s="43"/>
      <c r="D287" s="43"/>
      <c r="E287" s="37" t="s">
        <v>2223</v>
      </c>
      <c r="F287" s="43"/>
      <c r="G287" s="43"/>
      <c r="H287" s="43"/>
      <c r="I287" s="43"/>
      <c r="J287" s="44"/>
    </row>
    <row r="288">
      <c r="A288" s="35" t="s">
        <v>179</v>
      </c>
      <c r="B288" s="42"/>
      <c r="C288" s="43"/>
      <c r="D288" s="43"/>
      <c r="E288" s="45" t="s">
        <v>2241</v>
      </c>
      <c r="F288" s="43"/>
      <c r="G288" s="43"/>
      <c r="H288" s="43"/>
      <c r="I288" s="43"/>
      <c r="J288" s="44"/>
    </row>
    <row r="289" ht="195">
      <c r="A289" s="35" t="s">
        <v>181</v>
      </c>
      <c r="B289" s="42"/>
      <c r="C289" s="43"/>
      <c r="D289" s="43"/>
      <c r="E289" s="37" t="s">
        <v>2225</v>
      </c>
      <c r="F289" s="43"/>
      <c r="G289" s="43"/>
      <c r="H289" s="43"/>
      <c r="I289" s="43"/>
      <c r="J289" s="44"/>
    </row>
    <row r="290" ht="30">
      <c r="A290" s="35" t="s">
        <v>171</v>
      </c>
      <c r="B290" s="35">
        <v>69</v>
      </c>
      <c r="C290" s="36" t="s">
        <v>2226</v>
      </c>
      <c r="D290" s="35" t="s">
        <v>173</v>
      </c>
      <c r="E290" s="37" t="s">
        <v>2227</v>
      </c>
      <c r="F290" s="38" t="s">
        <v>229</v>
      </c>
      <c r="G290" s="39">
        <v>8</v>
      </c>
      <c r="H290" s="40">
        <v>0</v>
      </c>
      <c r="I290" s="40">
        <f>ROUND(G290*H290,P4)</f>
        <v>0</v>
      </c>
      <c r="J290" s="38" t="s">
        <v>176</v>
      </c>
      <c r="O290" s="41">
        <f>I290*0.21</f>
        <v>0</v>
      </c>
      <c r="P290">
        <v>3</v>
      </c>
    </row>
    <row r="291">
      <c r="A291" s="35" t="s">
        <v>177</v>
      </c>
      <c r="B291" s="42"/>
      <c r="C291" s="43"/>
      <c r="D291" s="43"/>
      <c r="E291" s="37" t="s">
        <v>2228</v>
      </c>
      <c r="F291" s="43"/>
      <c r="G291" s="43"/>
      <c r="H291" s="43"/>
      <c r="I291" s="43"/>
      <c r="J291" s="44"/>
    </row>
    <row r="292">
      <c r="A292" s="35" t="s">
        <v>179</v>
      </c>
      <c r="B292" s="42"/>
      <c r="C292" s="43"/>
      <c r="D292" s="43"/>
      <c r="E292" s="45" t="s">
        <v>2768</v>
      </c>
      <c r="F292" s="43"/>
      <c r="G292" s="43"/>
      <c r="H292" s="43"/>
      <c r="I292" s="43"/>
      <c r="J292" s="44"/>
    </row>
    <row r="293" ht="120">
      <c r="A293" s="35" t="s">
        <v>181</v>
      </c>
      <c r="B293" s="42"/>
      <c r="C293" s="43"/>
      <c r="D293" s="43"/>
      <c r="E293" s="37" t="s">
        <v>2230</v>
      </c>
      <c r="F293" s="43"/>
      <c r="G293" s="43"/>
      <c r="H293" s="43"/>
      <c r="I293" s="43"/>
      <c r="J293" s="44"/>
    </row>
    <row r="294" ht="30">
      <c r="A294" s="35" t="s">
        <v>171</v>
      </c>
      <c r="B294" s="35">
        <v>70</v>
      </c>
      <c r="C294" s="36" t="s">
        <v>522</v>
      </c>
      <c r="D294" s="35" t="s">
        <v>173</v>
      </c>
      <c r="E294" s="37" t="s">
        <v>523</v>
      </c>
      <c r="F294" s="38" t="s">
        <v>322</v>
      </c>
      <c r="G294" s="39">
        <v>19.800000000000001</v>
      </c>
      <c r="H294" s="40">
        <v>0</v>
      </c>
      <c r="I294" s="40">
        <f>ROUND(G294*H294,P4)</f>
        <v>0</v>
      </c>
      <c r="J294" s="38" t="s">
        <v>176</v>
      </c>
      <c r="O294" s="41">
        <f>I294*0.21</f>
        <v>0</v>
      </c>
      <c r="P294">
        <v>3</v>
      </c>
    </row>
    <row r="295" ht="30">
      <c r="A295" s="35" t="s">
        <v>177</v>
      </c>
      <c r="B295" s="42"/>
      <c r="C295" s="43"/>
      <c r="D295" s="43"/>
      <c r="E295" s="37" t="s">
        <v>2231</v>
      </c>
      <c r="F295" s="43"/>
      <c r="G295" s="43"/>
      <c r="H295" s="43"/>
      <c r="I295" s="43"/>
      <c r="J295" s="44"/>
    </row>
    <row r="296" ht="45">
      <c r="A296" s="35" t="s">
        <v>179</v>
      </c>
      <c r="B296" s="42"/>
      <c r="C296" s="43"/>
      <c r="D296" s="43"/>
      <c r="E296" s="45" t="s">
        <v>2769</v>
      </c>
      <c r="F296" s="43"/>
      <c r="G296" s="43"/>
      <c r="H296" s="43"/>
      <c r="I296" s="43"/>
      <c r="J296" s="44"/>
    </row>
    <row r="297" ht="165">
      <c r="A297" s="35" t="s">
        <v>181</v>
      </c>
      <c r="B297" s="42"/>
      <c r="C297" s="43"/>
      <c r="D297" s="43"/>
      <c r="E297" s="37" t="s">
        <v>521</v>
      </c>
      <c r="F297" s="43"/>
      <c r="G297" s="43"/>
      <c r="H297" s="43"/>
      <c r="I297" s="43"/>
      <c r="J297" s="44"/>
    </row>
    <row r="298">
      <c r="A298" s="35" t="s">
        <v>171</v>
      </c>
      <c r="B298" s="35">
        <v>71</v>
      </c>
      <c r="C298" s="36" t="s">
        <v>2233</v>
      </c>
      <c r="D298" s="35" t="s">
        <v>173</v>
      </c>
      <c r="E298" s="37" t="s">
        <v>2234</v>
      </c>
      <c r="F298" s="38" t="s">
        <v>229</v>
      </c>
      <c r="G298" s="39">
        <v>3</v>
      </c>
      <c r="H298" s="40">
        <v>0</v>
      </c>
      <c r="I298" s="40">
        <f>ROUND(G298*H298,P4)</f>
        <v>0</v>
      </c>
      <c r="J298" s="38" t="s">
        <v>176</v>
      </c>
      <c r="O298" s="41">
        <f>I298*0.21</f>
        <v>0</v>
      </c>
      <c r="P298">
        <v>3</v>
      </c>
    </row>
    <row r="299" ht="90">
      <c r="A299" s="35" t="s">
        <v>177</v>
      </c>
      <c r="B299" s="42"/>
      <c r="C299" s="43"/>
      <c r="D299" s="43"/>
      <c r="E299" s="37" t="s">
        <v>2235</v>
      </c>
      <c r="F299" s="43"/>
      <c r="G299" s="43"/>
      <c r="H299" s="43"/>
      <c r="I299" s="43"/>
      <c r="J299" s="44"/>
    </row>
    <row r="300">
      <c r="A300" s="35" t="s">
        <v>179</v>
      </c>
      <c r="B300" s="42"/>
      <c r="C300" s="43"/>
      <c r="D300" s="43"/>
      <c r="E300" s="45" t="s">
        <v>2236</v>
      </c>
      <c r="F300" s="43"/>
      <c r="G300" s="43"/>
      <c r="H300" s="43"/>
      <c r="I300" s="43"/>
      <c r="J300" s="44"/>
    </row>
    <row r="301" ht="90">
      <c r="A301" s="35" t="s">
        <v>181</v>
      </c>
      <c r="B301" s="42"/>
      <c r="C301" s="43"/>
      <c r="D301" s="43"/>
      <c r="E301" s="37" t="s">
        <v>2237</v>
      </c>
      <c r="F301" s="43"/>
      <c r="G301" s="43"/>
      <c r="H301" s="43"/>
      <c r="I301" s="43"/>
      <c r="J301" s="44"/>
    </row>
    <row r="302">
      <c r="A302" s="35" t="s">
        <v>171</v>
      </c>
      <c r="B302" s="35">
        <v>72</v>
      </c>
      <c r="C302" s="36" t="s">
        <v>2243</v>
      </c>
      <c r="D302" s="35" t="s">
        <v>173</v>
      </c>
      <c r="E302" s="37" t="s">
        <v>2244</v>
      </c>
      <c r="F302" s="38" t="s">
        <v>229</v>
      </c>
      <c r="G302" s="39">
        <v>8</v>
      </c>
      <c r="H302" s="40">
        <v>0</v>
      </c>
      <c r="I302" s="40">
        <f>ROUND(G302*H302,P4)</f>
        <v>0</v>
      </c>
      <c r="J302" s="38" t="s">
        <v>176</v>
      </c>
      <c r="O302" s="41">
        <f>I302*0.21</f>
        <v>0</v>
      </c>
      <c r="P302">
        <v>3</v>
      </c>
    </row>
    <row r="303">
      <c r="A303" s="35" t="s">
        <v>177</v>
      </c>
      <c r="B303" s="42"/>
      <c r="C303" s="43"/>
      <c r="D303" s="43"/>
      <c r="E303" s="37" t="s">
        <v>2646</v>
      </c>
      <c r="F303" s="43"/>
      <c r="G303" s="43"/>
      <c r="H303" s="43"/>
      <c r="I303" s="43"/>
      <c r="J303" s="44"/>
    </row>
    <row r="304">
      <c r="A304" s="35" t="s">
        <v>179</v>
      </c>
      <c r="B304" s="42"/>
      <c r="C304" s="43"/>
      <c r="D304" s="43"/>
      <c r="E304" s="45" t="s">
        <v>2551</v>
      </c>
      <c r="F304" s="43"/>
      <c r="G304" s="43"/>
      <c r="H304" s="43"/>
      <c r="I304" s="43"/>
      <c r="J304" s="44"/>
    </row>
    <row r="305" ht="375">
      <c r="A305" s="35" t="s">
        <v>181</v>
      </c>
      <c r="B305" s="42"/>
      <c r="C305" s="43"/>
      <c r="D305" s="43"/>
      <c r="E305" s="37" t="s">
        <v>2246</v>
      </c>
      <c r="F305" s="43"/>
      <c r="G305" s="43"/>
      <c r="H305" s="43"/>
      <c r="I305" s="43"/>
      <c r="J305" s="44"/>
    </row>
    <row r="306">
      <c r="A306" s="35" t="s">
        <v>171</v>
      </c>
      <c r="B306" s="35">
        <v>73</v>
      </c>
      <c r="C306" s="36" t="s">
        <v>795</v>
      </c>
      <c r="D306" s="35" t="s">
        <v>173</v>
      </c>
      <c r="E306" s="37" t="s">
        <v>796</v>
      </c>
      <c r="F306" s="38" t="s">
        <v>241</v>
      </c>
      <c r="G306" s="39">
        <v>8.5359999999999996</v>
      </c>
      <c r="H306" s="40">
        <v>0</v>
      </c>
      <c r="I306" s="40">
        <f>ROUND(G306*H306,P4)</f>
        <v>0</v>
      </c>
      <c r="J306" s="38" t="s">
        <v>176</v>
      </c>
      <c r="O306" s="41">
        <f>I306*0.21</f>
        <v>0</v>
      </c>
      <c r="P306">
        <v>3</v>
      </c>
    </row>
    <row r="307">
      <c r="A307" s="35" t="s">
        <v>177</v>
      </c>
      <c r="B307" s="42"/>
      <c r="C307" s="43"/>
      <c r="D307" s="43"/>
      <c r="E307" s="37" t="s">
        <v>2247</v>
      </c>
      <c r="F307" s="43"/>
      <c r="G307" s="43"/>
      <c r="H307" s="43"/>
      <c r="I307" s="43"/>
      <c r="J307" s="44"/>
    </row>
    <row r="308">
      <c r="A308" s="35" t="s">
        <v>179</v>
      </c>
      <c r="B308" s="42"/>
      <c r="C308" s="43"/>
      <c r="D308" s="43"/>
      <c r="E308" s="45" t="s">
        <v>2770</v>
      </c>
      <c r="F308" s="43"/>
      <c r="G308" s="43"/>
      <c r="H308" s="43"/>
      <c r="I308" s="43"/>
      <c r="J308" s="44"/>
    </row>
    <row r="309" ht="180">
      <c r="A309" s="35" t="s">
        <v>181</v>
      </c>
      <c r="B309" s="46"/>
      <c r="C309" s="47"/>
      <c r="D309" s="47"/>
      <c r="E309" s="37" t="s">
        <v>799</v>
      </c>
      <c r="F309" s="47"/>
      <c r="G309" s="47"/>
      <c r="H309" s="47"/>
      <c r="I309" s="47"/>
      <c r="J309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124</v>
      </c>
      <c r="I3" s="23">
        <f>SUMIFS(I8:I96,A8:A96,"SD")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156</v>
      </c>
      <c r="C4" s="19" t="s">
        <v>124</v>
      </c>
      <c r="D4" s="20"/>
      <c r="E4" s="21" t="s">
        <v>125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157</v>
      </c>
      <c r="B5" s="25" t="s">
        <v>158</v>
      </c>
      <c r="C5" s="7" t="s">
        <v>159</v>
      </c>
      <c r="D5" s="7" t="s">
        <v>160</v>
      </c>
      <c r="E5" s="7" t="s">
        <v>161</v>
      </c>
      <c r="F5" s="7" t="s">
        <v>162</v>
      </c>
      <c r="G5" s="7" t="s">
        <v>163</v>
      </c>
      <c r="H5" s="7" t="s">
        <v>164</v>
      </c>
      <c r="I5" s="7"/>
      <c r="J5" s="26" t="s">
        <v>165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166</v>
      </c>
      <c r="I6" s="7" t="s">
        <v>167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168</v>
      </c>
      <c r="B8" s="30"/>
      <c r="C8" s="31" t="s">
        <v>169</v>
      </c>
      <c r="D8" s="32"/>
      <c r="E8" s="29" t="s">
        <v>170</v>
      </c>
      <c r="F8" s="32"/>
      <c r="G8" s="32"/>
      <c r="H8" s="32"/>
      <c r="I8" s="33">
        <f>SUMIFS(I9:I24,A9:A24,"P")</f>
        <v>0</v>
      </c>
      <c r="J8" s="34"/>
    </row>
    <row r="9">
      <c r="A9" s="35" t="s">
        <v>171</v>
      </c>
      <c r="B9" s="35">
        <v>1</v>
      </c>
      <c r="C9" s="36" t="s">
        <v>367</v>
      </c>
      <c r="D9" s="35" t="s">
        <v>237</v>
      </c>
      <c r="E9" s="37" t="s">
        <v>368</v>
      </c>
      <c r="F9" s="38" t="s">
        <v>263</v>
      </c>
      <c r="G9" s="39">
        <v>659.39999999999998</v>
      </c>
      <c r="H9" s="40">
        <v>0</v>
      </c>
      <c r="I9" s="40">
        <f>ROUND(G9*H9,P4)</f>
        <v>0</v>
      </c>
      <c r="J9" s="38" t="s">
        <v>176</v>
      </c>
      <c r="O9" s="41">
        <f>I9*0.21</f>
        <v>0</v>
      </c>
      <c r="P9">
        <v>3</v>
      </c>
    </row>
    <row r="10" ht="30">
      <c r="A10" s="35" t="s">
        <v>177</v>
      </c>
      <c r="B10" s="42"/>
      <c r="C10" s="43"/>
      <c r="D10" s="43"/>
      <c r="E10" s="37" t="s">
        <v>2771</v>
      </c>
      <c r="F10" s="43"/>
      <c r="G10" s="43"/>
      <c r="H10" s="43"/>
      <c r="I10" s="43"/>
      <c r="J10" s="44"/>
    </row>
    <row r="11" ht="30">
      <c r="A11" s="35" t="s">
        <v>179</v>
      </c>
      <c r="B11" s="42"/>
      <c r="C11" s="43"/>
      <c r="D11" s="43"/>
      <c r="E11" s="45" t="s">
        <v>2772</v>
      </c>
      <c r="F11" s="43"/>
      <c r="G11" s="43"/>
      <c r="H11" s="43"/>
      <c r="I11" s="43"/>
      <c r="J11" s="44"/>
    </row>
    <row r="12" ht="75">
      <c r="A12" s="35" t="s">
        <v>181</v>
      </c>
      <c r="B12" s="42"/>
      <c r="C12" s="43"/>
      <c r="D12" s="43"/>
      <c r="E12" s="37" t="s">
        <v>371</v>
      </c>
      <c r="F12" s="43"/>
      <c r="G12" s="43"/>
      <c r="H12" s="43"/>
      <c r="I12" s="43"/>
      <c r="J12" s="44"/>
    </row>
    <row r="13">
      <c r="A13" s="35" t="s">
        <v>171</v>
      </c>
      <c r="B13" s="35">
        <v>2</v>
      </c>
      <c r="C13" s="36" t="s">
        <v>367</v>
      </c>
      <c r="D13" s="35" t="s">
        <v>259</v>
      </c>
      <c r="E13" s="37" t="s">
        <v>368</v>
      </c>
      <c r="F13" s="38" t="s">
        <v>263</v>
      </c>
      <c r="G13" s="39">
        <v>134.90000000000001</v>
      </c>
      <c r="H13" s="40">
        <v>0</v>
      </c>
      <c r="I13" s="40">
        <f>ROUND(G13*H13,P4)</f>
        <v>0</v>
      </c>
      <c r="J13" s="38" t="s">
        <v>176</v>
      </c>
      <c r="O13" s="41">
        <f>I13*0.21</f>
        <v>0</v>
      </c>
      <c r="P13">
        <v>3</v>
      </c>
    </row>
    <row r="14" ht="30">
      <c r="A14" s="35" t="s">
        <v>177</v>
      </c>
      <c r="B14" s="42"/>
      <c r="C14" s="43"/>
      <c r="D14" s="43"/>
      <c r="E14" s="37" t="s">
        <v>2773</v>
      </c>
      <c r="F14" s="43"/>
      <c r="G14" s="43"/>
      <c r="H14" s="43"/>
      <c r="I14" s="43"/>
      <c r="J14" s="44"/>
    </row>
    <row r="15" ht="30">
      <c r="A15" s="35" t="s">
        <v>179</v>
      </c>
      <c r="B15" s="42"/>
      <c r="C15" s="43"/>
      <c r="D15" s="43"/>
      <c r="E15" s="45" t="s">
        <v>2774</v>
      </c>
      <c r="F15" s="43"/>
      <c r="G15" s="43"/>
      <c r="H15" s="43"/>
      <c r="I15" s="43"/>
      <c r="J15" s="44"/>
    </row>
    <row r="16" ht="75">
      <c r="A16" s="35" t="s">
        <v>181</v>
      </c>
      <c r="B16" s="42"/>
      <c r="C16" s="43"/>
      <c r="D16" s="43"/>
      <c r="E16" s="37" t="s">
        <v>371</v>
      </c>
      <c r="F16" s="43"/>
      <c r="G16" s="43"/>
      <c r="H16" s="43"/>
      <c r="I16" s="43"/>
      <c r="J16" s="44"/>
    </row>
    <row r="17">
      <c r="A17" s="35" t="s">
        <v>171</v>
      </c>
      <c r="B17" s="35">
        <v>3</v>
      </c>
      <c r="C17" s="36" t="s">
        <v>2775</v>
      </c>
      <c r="D17" s="35" t="s">
        <v>173</v>
      </c>
      <c r="E17" s="37" t="s">
        <v>2776</v>
      </c>
      <c r="F17" s="38" t="s">
        <v>175</v>
      </c>
      <c r="G17" s="39">
        <v>2</v>
      </c>
      <c r="H17" s="40">
        <v>0</v>
      </c>
      <c r="I17" s="40">
        <f>ROUND(G17*H17,P4)</f>
        <v>0</v>
      </c>
      <c r="J17" s="38" t="s">
        <v>176</v>
      </c>
      <c r="O17" s="41">
        <f>I17*0.21</f>
        <v>0</v>
      </c>
      <c r="P17">
        <v>3</v>
      </c>
    </row>
    <row r="18">
      <c r="A18" s="35" t="s">
        <v>177</v>
      </c>
      <c r="B18" s="42"/>
      <c r="C18" s="43"/>
      <c r="D18" s="43"/>
      <c r="E18" s="37" t="s">
        <v>2777</v>
      </c>
      <c r="F18" s="43"/>
      <c r="G18" s="43"/>
      <c r="H18" s="43"/>
      <c r="I18" s="43"/>
      <c r="J18" s="44"/>
    </row>
    <row r="19" ht="30">
      <c r="A19" s="35" t="s">
        <v>179</v>
      </c>
      <c r="B19" s="42"/>
      <c r="C19" s="43"/>
      <c r="D19" s="43"/>
      <c r="E19" s="45" t="s">
        <v>2778</v>
      </c>
      <c r="F19" s="43"/>
      <c r="G19" s="43"/>
      <c r="H19" s="43"/>
      <c r="I19" s="43"/>
      <c r="J19" s="44"/>
    </row>
    <row r="20" ht="60">
      <c r="A20" s="35" t="s">
        <v>181</v>
      </c>
      <c r="B20" s="42"/>
      <c r="C20" s="43"/>
      <c r="D20" s="43"/>
      <c r="E20" s="37" t="s">
        <v>197</v>
      </c>
      <c r="F20" s="43"/>
      <c r="G20" s="43"/>
      <c r="H20" s="43"/>
      <c r="I20" s="43"/>
      <c r="J20" s="44"/>
    </row>
    <row r="21">
      <c r="A21" s="35" t="s">
        <v>171</v>
      </c>
      <c r="B21" s="35">
        <v>4</v>
      </c>
      <c r="C21" s="36" t="s">
        <v>2779</v>
      </c>
      <c r="D21" s="35" t="s">
        <v>173</v>
      </c>
      <c r="E21" s="37" t="s">
        <v>2780</v>
      </c>
      <c r="F21" s="38" t="s">
        <v>175</v>
      </c>
      <c r="G21" s="39">
        <v>1</v>
      </c>
      <c r="H21" s="40">
        <v>0</v>
      </c>
      <c r="I21" s="40">
        <f>ROUND(G21*H21,P4)</f>
        <v>0</v>
      </c>
      <c r="J21" s="38" t="s">
        <v>176</v>
      </c>
      <c r="O21" s="41">
        <f>I21*0.21</f>
        <v>0</v>
      </c>
      <c r="P21">
        <v>3</v>
      </c>
    </row>
    <row r="22">
      <c r="A22" s="35" t="s">
        <v>177</v>
      </c>
      <c r="B22" s="42"/>
      <c r="C22" s="43"/>
      <c r="D22" s="43"/>
      <c r="E22" s="37" t="s">
        <v>2781</v>
      </c>
      <c r="F22" s="43"/>
      <c r="G22" s="43"/>
      <c r="H22" s="43"/>
      <c r="I22" s="43"/>
      <c r="J22" s="44"/>
    </row>
    <row r="23" ht="30">
      <c r="A23" s="35" t="s">
        <v>179</v>
      </c>
      <c r="B23" s="42"/>
      <c r="C23" s="43"/>
      <c r="D23" s="43"/>
      <c r="E23" s="45" t="s">
        <v>2782</v>
      </c>
      <c r="F23" s="43"/>
      <c r="G23" s="43"/>
      <c r="H23" s="43"/>
      <c r="I23" s="43"/>
      <c r="J23" s="44"/>
    </row>
    <row r="24" ht="60">
      <c r="A24" s="35" t="s">
        <v>181</v>
      </c>
      <c r="B24" s="42"/>
      <c r="C24" s="43"/>
      <c r="D24" s="43"/>
      <c r="E24" s="37" t="s">
        <v>1765</v>
      </c>
      <c r="F24" s="43"/>
      <c r="G24" s="43"/>
      <c r="H24" s="43"/>
      <c r="I24" s="43"/>
      <c r="J24" s="44"/>
    </row>
    <row r="25">
      <c r="A25" s="29" t="s">
        <v>168</v>
      </c>
      <c r="B25" s="30"/>
      <c r="C25" s="31" t="s">
        <v>237</v>
      </c>
      <c r="D25" s="32"/>
      <c r="E25" s="29" t="s">
        <v>238</v>
      </c>
      <c r="F25" s="32"/>
      <c r="G25" s="32"/>
      <c r="H25" s="32"/>
      <c r="I25" s="33">
        <f>SUMIFS(I26:I57,A26:A57,"P")</f>
        <v>0</v>
      </c>
      <c r="J25" s="34"/>
    </row>
    <row r="26">
      <c r="A26" s="35" t="s">
        <v>171</v>
      </c>
      <c r="B26" s="35">
        <v>5</v>
      </c>
      <c r="C26" s="36" t="s">
        <v>2783</v>
      </c>
      <c r="D26" s="35" t="s">
        <v>173</v>
      </c>
      <c r="E26" s="37" t="s">
        <v>2784</v>
      </c>
      <c r="F26" s="38" t="s">
        <v>2785</v>
      </c>
      <c r="G26" s="39">
        <v>240</v>
      </c>
      <c r="H26" s="40">
        <v>0</v>
      </c>
      <c r="I26" s="40">
        <f>ROUND(G26*H26,P4)</f>
        <v>0</v>
      </c>
      <c r="J26" s="38" t="s">
        <v>176</v>
      </c>
      <c r="O26" s="41">
        <f>I26*0.21</f>
        <v>0</v>
      </c>
      <c r="P26">
        <v>3</v>
      </c>
    </row>
    <row r="27">
      <c r="A27" s="35" t="s">
        <v>177</v>
      </c>
      <c r="B27" s="42"/>
      <c r="C27" s="43"/>
      <c r="D27" s="43"/>
      <c r="E27" s="49" t="s">
        <v>173</v>
      </c>
      <c r="F27" s="43"/>
      <c r="G27" s="43"/>
      <c r="H27" s="43"/>
      <c r="I27" s="43"/>
      <c r="J27" s="44"/>
    </row>
    <row r="28" ht="30">
      <c r="A28" s="35" t="s">
        <v>179</v>
      </c>
      <c r="B28" s="42"/>
      <c r="C28" s="43"/>
      <c r="D28" s="43"/>
      <c r="E28" s="45" t="s">
        <v>2786</v>
      </c>
      <c r="F28" s="43"/>
      <c r="G28" s="43"/>
      <c r="H28" s="43"/>
      <c r="I28" s="43"/>
      <c r="J28" s="44"/>
    </row>
    <row r="29" ht="120">
      <c r="A29" s="35" t="s">
        <v>181</v>
      </c>
      <c r="B29" s="42"/>
      <c r="C29" s="43"/>
      <c r="D29" s="43"/>
      <c r="E29" s="37" t="s">
        <v>2787</v>
      </c>
      <c r="F29" s="43"/>
      <c r="G29" s="43"/>
      <c r="H29" s="43"/>
      <c r="I29" s="43"/>
      <c r="J29" s="44"/>
    </row>
    <row r="30">
      <c r="A30" s="35" t="s">
        <v>171</v>
      </c>
      <c r="B30" s="35">
        <v>6</v>
      </c>
      <c r="C30" s="36" t="s">
        <v>382</v>
      </c>
      <c r="D30" s="35" t="s">
        <v>173</v>
      </c>
      <c r="E30" s="37" t="s">
        <v>383</v>
      </c>
      <c r="F30" s="38" t="s">
        <v>241</v>
      </c>
      <c r="G30" s="39">
        <v>581.60000000000002</v>
      </c>
      <c r="H30" s="40">
        <v>0</v>
      </c>
      <c r="I30" s="40">
        <f>ROUND(G30*H30,P4)</f>
        <v>0</v>
      </c>
      <c r="J30" s="38" t="s">
        <v>176</v>
      </c>
      <c r="O30" s="41">
        <f>I30*0.21</f>
        <v>0</v>
      </c>
      <c r="P30">
        <v>3</v>
      </c>
    </row>
    <row r="31">
      <c r="A31" s="35" t="s">
        <v>177</v>
      </c>
      <c r="B31" s="42"/>
      <c r="C31" s="43"/>
      <c r="D31" s="43"/>
      <c r="E31" s="37" t="s">
        <v>2788</v>
      </c>
      <c r="F31" s="43"/>
      <c r="G31" s="43"/>
      <c r="H31" s="43"/>
      <c r="I31" s="43"/>
      <c r="J31" s="44"/>
    </row>
    <row r="32" ht="30">
      <c r="A32" s="35" t="s">
        <v>179</v>
      </c>
      <c r="B32" s="42"/>
      <c r="C32" s="43"/>
      <c r="D32" s="43"/>
      <c r="E32" s="45" t="s">
        <v>2789</v>
      </c>
      <c r="F32" s="43"/>
      <c r="G32" s="43"/>
      <c r="H32" s="43"/>
      <c r="I32" s="43"/>
      <c r="J32" s="44"/>
    </row>
    <row r="33" ht="405">
      <c r="A33" s="35" t="s">
        <v>181</v>
      </c>
      <c r="B33" s="42"/>
      <c r="C33" s="43"/>
      <c r="D33" s="43"/>
      <c r="E33" s="37" t="s">
        <v>386</v>
      </c>
      <c r="F33" s="43"/>
      <c r="G33" s="43"/>
      <c r="H33" s="43"/>
      <c r="I33" s="43"/>
      <c r="J33" s="44"/>
    </row>
    <row r="34">
      <c r="A34" s="35" t="s">
        <v>171</v>
      </c>
      <c r="B34" s="35">
        <v>7</v>
      </c>
      <c r="C34" s="36" t="s">
        <v>239</v>
      </c>
      <c r="D34" s="35" t="s">
        <v>173</v>
      </c>
      <c r="E34" s="37" t="s">
        <v>240</v>
      </c>
      <c r="F34" s="38" t="s">
        <v>241</v>
      </c>
      <c r="G34" s="39">
        <v>911.29999999999995</v>
      </c>
      <c r="H34" s="40">
        <v>0</v>
      </c>
      <c r="I34" s="40">
        <f>ROUND(G34*H34,P4)</f>
        <v>0</v>
      </c>
      <c r="J34" s="38" t="s">
        <v>176</v>
      </c>
      <c r="O34" s="41">
        <f>I34*0.21</f>
        <v>0</v>
      </c>
      <c r="P34">
        <v>3</v>
      </c>
    </row>
    <row r="35">
      <c r="A35" s="35" t="s">
        <v>177</v>
      </c>
      <c r="B35" s="42"/>
      <c r="C35" s="43"/>
      <c r="D35" s="43"/>
      <c r="E35" s="49"/>
      <c r="F35" s="43"/>
      <c r="G35" s="43"/>
      <c r="H35" s="43"/>
      <c r="I35" s="43"/>
      <c r="J35" s="44"/>
    </row>
    <row r="36" ht="30">
      <c r="A36" s="35" t="s">
        <v>179</v>
      </c>
      <c r="B36" s="42"/>
      <c r="C36" s="43"/>
      <c r="D36" s="43"/>
      <c r="E36" s="45" t="s">
        <v>2790</v>
      </c>
      <c r="F36" s="43"/>
      <c r="G36" s="43"/>
      <c r="H36" s="43"/>
      <c r="I36" s="43"/>
      <c r="J36" s="44"/>
    </row>
    <row r="37" ht="409.5">
      <c r="A37" s="35" t="s">
        <v>181</v>
      </c>
      <c r="B37" s="42"/>
      <c r="C37" s="43"/>
      <c r="D37" s="43"/>
      <c r="E37" s="37" t="s">
        <v>244</v>
      </c>
      <c r="F37" s="43"/>
      <c r="G37" s="43"/>
      <c r="H37" s="43"/>
      <c r="I37" s="43"/>
      <c r="J37" s="44"/>
    </row>
    <row r="38">
      <c r="A38" s="35" t="s">
        <v>171</v>
      </c>
      <c r="B38" s="35">
        <v>8</v>
      </c>
      <c r="C38" s="36" t="s">
        <v>245</v>
      </c>
      <c r="D38" s="35" t="s">
        <v>237</v>
      </c>
      <c r="E38" s="37" t="s">
        <v>246</v>
      </c>
      <c r="F38" s="38" t="s">
        <v>241</v>
      </c>
      <c r="G38" s="39">
        <v>581.60000000000002</v>
      </c>
      <c r="H38" s="40">
        <v>0</v>
      </c>
      <c r="I38" s="40">
        <f>ROUND(G38*H38,P4)</f>
        <v>0</v>
      </c>
      <c r="J38" s="38" t="s">
        <v>176</v>
      </c>
      <c r="O38" s="41">
        <f>I38*0.21</f>
        <v>0</v>
      </c>
      <c r="P38">
        <v>3</v>
      </c>
    </row>
    <row r="39">
      <c r="A39" s="35" t="s">
        <v>177</v>
      </c>
      <c r="B39" s="42"/>
      <c r="C39" s="43"/>
      <c r="D39" s="43"/>
      <c r="E39" s="37" t="s">
        <v>2791</v>
      </c>
      <c r="F39" s="43"/>
      <c r="G39" s="43"/>
      <c r="H39" s="43"/>
      <c r="I39" s="43"/>
      <c r="J39" s="44"/>
    </row>
    <row r="40" ht="30">
      <c r="A40" s="35" t="s">
        <v>179</v>
      </c>
      <c r="B40" s="42"/>
      <c r="C40" s="43"/>
      <c r="D40" s="43"/>
      <c r="E40" s="45" t="s">
        <v>2789</v>
      </c>
      <c r="F40" s="43"/>
      <c r="G40" s="43"/>
      <c r="H40" s="43"/>
      <c r="I40" s="43"/>
      <c r="J40" s="44"/>
    </row>
    <row r="41" ht="270">
      <c r="A41" s="35" t="s">
        <v>181</v>
      </c>
      <c r="B41" s="42"/>
      <c r="C41" s="43"/>
      <c r="D41" s="43"/>
      <c r="E41" s="37" t="s">
        <v>248</v>
      </c>
      <c r="F41" s="43"/>
      <c r="G41" s="43"/>
      <c r="H41" s="43"/>
      <c r="I41" s="43"/>
      <c r="J41" s="44"/>
    </row>
    <row r="42">
      <c r="A42" s="35" t="s">
        <v>171</v>
      </c>
      <c r="B42" s="35">
        <v>9</v>
      </c>
      <c r="C42" s="36" t="s">
        <v>245</v>
      </c>
      <c r="D42" s="35" t="s">
        <v>259</v>
      </c>
      <c r="E42" s="37" t="s">
        <v>246</v>
      </c>
      <c r="F42" s="38" t="s">
        <v>241</v>
      </c>
      <c r="G42" s="39">
        <v>329.69999999999999</v>
      </c>
      <c r="H42" s="40">
        <v>0</v>
      </c>
      <c r="I42" s="40">
        <f>ROUND(G42*H42,P4)</f>
        <v>0</v>
      </c>
      <c r="J42" s="38" t="s">
        <v>176</v>
      </c>
      <c r="O42" s="41">
        <f>I42*0.21</f>
        <v>0</v>
      </c>
      <c r="P42">
        <v>3</v>
      </c>
    </row>
    <row r="43">
      <c r="A43" s="35" t="s">
        <v>177</v>
      </c>
      <c r="B43" s="42"/>
      <c r="C43" s="43"/>
      <c r="D43" s="43"/>
      <c r="E43" s="37" t="s">
        <v>2792</v>
      </c>
      <c r="F43" s="43"/>
      <c r="G43" s="43"/>
      <c r="H43" s="43"/>
      <c r="I43" s="43"/>
      <c r="J43" s="44"/>
    </row>
    <row r="44" ht="30">
      <c r="A44" s="35" t="s">
        <v>179</v>
      </c>
      <c r="B44" s="42"/>
      <c r="C44" s="43"/>
      <c r="D44" s="43"/>
      <c r="E44" s="45" t="s">
        <v>2793</v>
      </c>
      <c r="F44" s="43"/>
      <c r="G44" s="43"/>
      <c r="H44" s="43"/>
      <c r="I44" s="43"/>
      <c r="J44" s="44"/>
    </row>
    <row r="45" ht="270">
      <c r="A45" s="35" t="s">
        <v>181</v>
      </c>
      <c r="B45" s="42"/>
      <c r="C45" s="43"/>
      <c r="D45" s="43"/>
      <c r="E45" s="37" t="s">
        <v>248</v>
      </c>
      <c r="F45" s="43"/>
      <c r="G45" s="43"/>
      <c r="H45" s="43"/>
      <c r="I45" s="43"/>
      <c r="J45" s="44"/>
    </row>
    <row r="46">
      <c r="A46" s="35" t="s">
        <v>171</v>
      </c>
      <c r="B46" s="35">
        <v>10</v>
      </c>
      <c r="C46" s="36" t="s">
        <v>245</v>
      </c>
      <c r="D46" s="35" t="s">
        <v>455</v>
      </c>
      <c r="E46" s="37" t="s">
        <v>246</v>
      </c>
      <c r="F46" s="38" t="s">
        <v>241</v>
      </c>
      <c r="G46" s="39">
        <v>53.960000000000001</v>
      </c>
      <c r="H46" s="40">
        <v>0</v>
      </c>
      <c r="I46" s="40">
        <f>ROUND(G46*H46,P4)</f>
        <v>0</v>
      </c>
      <c r="J46" s="38" t="s">
        <v>176</v>
      </c>
      <c r="O46" s="41">
        <f>I46*0.21</f>
        <v>0</v>
      </c>
      <c r="P46">
        <v>3</v>
      </c>
    </row>
    <row r="47">
      <c r="A47" s="35" t="s">
        <v>177</v>
      </c>
      <c r="B47" s="42"/>
      <c r="C47" s="43"/>
      <c r="D47" s="43"/>
      <c r="E47" s="37" t="s">
        <v>2794</v>
      </c>
      <c r="F47" s="43"/>
      <c r="G47" s="43"/>
      <c r="H47" s="43"/>
      <c r="I47" s="43"/>
      <c r="J47" s="44"/>
    </row>
    <row r="48" ht="45">
      <c r="A48" s="35" t="s">
        <v>179</v>
      </c>
      <c r="B48" s="42"/>
      <c r="C48" s="43"/>
      <c r="D48" s="43"/>
      <c r="E48" s="45" t="s">
        <v>2795</v>
      </c>
      <c r="F48" s="43"/>
      <c r="G48" s="43"/>
      <c r="H48" s="43"/>
      <c r="I48" s="43"/>
      <c r="J48" s="44"/>
    </row>
    <row r="49" ht="270">
      <c r="A49" s="35" t="s">
        <v>181</v>
      </c>
      <c r="B49" s="42"/>
      <c r="C49" s="43"/>
      <c r="D49" s="43"/>
      <c r="E49" s="37" t="s">
        <v>248</v>
      </c>
      <c r="F49" s="43"/>
      <c r="G49" s="43"/>
      <c r="H49" s="43"/>
      <c r="I49" s="43"/>
      <c r="J49" s="44"/>
    </row>
    <row r="50">
      <c r="A50" s="35" t="s">
        <v>171</v>
      </c>
      <c r="B50" s="35">
        <v>11</v>
      </c>
      <c r="C50" s="36" t="s">
        <v>1867</v>
      </c>
      <c r="D50" s="35" t="s">
        <v>173</v>
      </c>
      <c r="E50" s="37" t="s">
        <v>1868</v>
      </c>
      <c r="F50" s="38" t="s">
        <v>241</v>
      </c>
      <c r="G50" s="39">
        <v>581.60000000000002</v>
      </c>
      <c r="H50" s="40">
        <v>0</v>
      </c>
      <c r="I50" s="40">
        <f>ROUND(G50*H50,P4)</f>
        <v>0</v>
      </c>
      <c r="J50" s="38" t="s">
        <v>176</v>
      </c>
      <c r="O50" s="41">
        <f>I50*0.21</f>
        <v>0</v>
      </c>
      <c r="P50">
        <v>3</v>
      </c>
    </row>
    <row r="51">
      <c r="A51" s="35" t="s">
        <v>177</v>
      </c>
      <c r="B51" s="42"/>
      <c r="C51" s="43"/>
      <c r="D51" s="43"/>
      <c r="E51" s="37" t="s">
        <v>2796</v>
      </c>
      <c r="F51" s="43"/>
      <c r="G51" s="43"/>
      <c r="H51" s="43"/>
      <c r="I51" s="43"/>
      <c r="J51" s="44"/>
    </row>
    <row r="52" ht="30">
      <c r="A52" s="35" t="s">
        <v>179</v>
      </c>
      <c r="B52" s="42"/>
      <c r="C52" s="43"/>
      <c r="D52" s="43"/>
      <c r="E52" s="45" t="s">
        <v>2789</v>
      </c>
      <c r="F52" s="43"/>
      <c r="G52" s="43"/>
      <c r="H52" s="43"/>
      <c r="I52" s="43"/>
      <c r="J52" s="44"/>
    </row>
    <row r="53" ht="330">
      <c r="A53" s="35" t="s">
        <v>181</v>
      </c>
      <c r="B53" s="42"/>
      <c r="C53" s="43"/>
      <c r="D53" s="43"/>
      <c r="E53" s="37" t="s">
        <v>1871</v>
      </c>
      <c r="F53" s="43"/>
      <c r="G53" s="43"/>
      <c r="H53" s="43"/>
      <c r="I53" s="43"/>
      <c r="J53" s="44"/>
    </row>
    <row r="54">
      <c r="A54" s="35" t="s">
        <v>171</v>
      </c>
      <c r="B54" s="35">
        <v>12</v>
      </c>
      <c r="C54" s="36" t="s">
        <v>254</v>
      </c>
      <c r="D54" s="35" t="s">
        <v>173</v>
      </c>
      <c r="E54" s="37" t="s">
        <v>255</v>
      </c>
      <c r="F54" s="38" t="s">
        <v>241</v>
      </c>
      <c r="G54" s="39">
        <v>236.90000000000001</v>
      </c>
      <c r="H54" s="40">
        <v>0</v>
      </c>
      <c r="I54" s="40">
        <f>ROUND(G54*H54,P4)</f>
        <v>0</v>
      </c>
      <c r="J54" s="38" t="s">
        <v>176</v>
      </c>
      <c r="O54" s="41">
        <f>I54*0.21</f>
        <v>0</v>
      </c>
      <c r="P54">
        <v>3</v>
      </c>
    </row>
    <row r="55">
      <c r="A55" s="35" t="s">
        <v>177</v>
      </c>
      <c r="B55" s="42"/>
      <c r="C55" s="43"/>
      <c r="D55" s="43"/>
      <c r="E55" s="37" t="s">
        <v>2797</v>
      </c>
      <c r="F55" s="43"/>
      <c r="G55" s="43"/>
      <c r="H55" s="43"/>
      <c r="I55" s="43"/>
      <c r="J55" s="44"/>
    </row>
    <row r="56" ht="30">
      <c r="A56" s="35" t="s">
        <v>179</v>
      </c>
      <c r="B56" s="42"/>
      <c r="C56" s="43"/>
      <c r="D56" s="43"/>
      <c r="E56" s="45" t="s">
        <v>2798</v>
      </c>
      <c r="F56" s="43"/>
      <c r="G56" s="43"/>
      <c r="H56" s="43"/>
      <c r="I56" s="43"/>
      <c r="J56" s="44"/>
    </row>
    <row r="57" ht="409.5">
      <c r="A57" s="35" t="s">
        <v>181</v>
      </c>
      <c r="B57" s="42"/>
      <c r="C57" s="43"/>
      <c r="D57" s="43"/>
      <c r="E57" s="37" t="s">
        <v>258</v>
      </c>
      <c r="F57" s="43"/>
      <c r="G57" s="43"/>
      <c r="H57" s="43"/>
      <c r="I57" s="43"/>
      <c r="J57" s="44"/>
    </row>
    <row r="58">
      <c r="A58" s="29" t="s">
        <v>168</v>
      </c>
      <c r="B58" s="30"/>
      <c r="C58" s="31" t="s">
        <v>267</v>
      </c>
      <c r="D58" s="32"/>
      <c r="E58" s="29" t="s">
        <v>268</v>
      </c>
      <c r="F58" s="32"/>
      <c r="G58" s="32"/>
      <c r="H58" s="32"/>
      <c r="I58" s="33">
        <f>SUMIFS(I59:I62,A59:A62,"P")</f>
        <v>0</v>
      </c>
      <c r="J58" s="34"/>
    </row>
    <row r="59">
      <c r="A59" s="35" t="s">
        <v>171</v>
      </c>
      <c r="B59" s="35">
        <v>13</v>
      </c>
      <c r="C59" s="36" t="s">
        <v>282</v>
      </c>
      <c r="D59" s="35" t="s">
        <v>173</v>
      </c>
      <c r="E59" s="37" t="s">
        <v>283</v>
      </c>
      <c r="F59" s="38" t="s">
        <v>241</v>
      </c>
      <c r="G59" s="39">
        <v>47.100000000000001</v>
      </c>
      <c r="H59" s="40">
        <v>0</v>
      </c>
      <c r="I59" s="40">
        <f>ROUND(G59*H59,P4)</f>
        <v>0</v>
      </c>
      <c r="J59" s="38" t="s">
        <v>176</v>
      </c>
      <c r="O59" s="41">
        <f>I59*0.21</f>
        <v>0</v>
      </c>
      <c r="P59">
        <v>3</v>
      </c>
    </row>
    <row r="60">
      <c r="A60" s="35" t="s">
        <v>177</v>
      </c>
      <c r="B60" s="42"/>
      <c r="C60" s="43"/>
      <c r="D60" s="43"/>
      <c r="E60" s="49" t="s">
        <v>173</v>
      </c>
      <c r="F60" s="43"/>
      <c r="G60" s="43"/>
      <c r="H60" s="43"/>
      <c r="I60" s="43"/>
      <c r="J60" s="44"/>
    </row>
    <row r="61" ht="30">
      <c r="A61" s="35" t="s">
        <v>179</v>
      </c>
      <c r="B61" s="42"/>
      <c r="C61" s="43"/>
      <c r="D61" s="43"/>
      <c r="E61" s="45" t="s">
        <v>2799</v>
      </c>
      <c r="F61" s="43"/>
      <c r="G61" s="43"/>
      <c r="H61" s="43"/>
      <c r="I61" s="43"/>
      <c r="J61" s="44"/>
    </row>
    <row r="62" ht="105">
      <c r="A62" s="35" t="s">
        <v>181</v>
      </c>
      <c r="B62" s="42"/>
      <c r="C62" s="43"/>
      <c r="D62" s="43"/>
      <c r="E62" s="37" t="s">
        <v>286</v>
      </c>
      <c r="F62" s="43"/>
      <c r="G62" s="43"/>
      <c r="H62" s="43"/>
      <c r="I62" s="43"/>
      <c r="J62" s="44"/>
    </row>
    <row r="63">
      <c r="A63" s="29" t="s">
        <v>168</v>
      </c>
      <c r="B63" s="30"/>
      <c r="C63" s="31" t="s">
        <v>311</v>
      </c>
      <c r="D63" s="32"/>
      <c r="E63" s="29" t="s">
        <v>312</v>
      </c>
      <c r="F63" s="32"/>
      <c r="G63" s="32"/>
      <c r="H63" s="32"/>
      <c r="I63" s="33">
        <f>SUMIFS(I64:I87,A64:A87,"P")</f>
        <v>0</v>
      </c>
      <c r="J63" s="34"/>
    </row>
    <row r="64">
      <c r="A64" s="35" t="s">
        <v>171</v>
      </c>
      <c r="B64" s="35">
        <v>14</v>
      </c>
      <c r="C64" s="36" t="s">
        <v>702</v>
      </c>
      <c r="D64" s="35" t="s">
        <v>173</v>
      </c>
      <c r="E64" s="37" t="s">
        <v>703</v>
      </c>
      <c r="F64" s="38" t="s">
        <v>322</v>
      </c>
      <c r="G64" s="39">
        <v>280</v>
      </c>
      <c r="H64" s="40">
        <v>0</v>
      </c>
      <c r="I64" s="40">
        <f>ROUND(G64*H64,P4)</f>
        <v>0</v>
      </c>
      <c r="J64" s="38" t="s">
        <v>176</v>
      </c>
      <c r="O64" s="41">
        <f>I64*0.21</f>
        <v>0</v>
      </c>
      <c r="P64">
        <v>3</v>
      </c>
    </row>
    <row r="65" ht="30">
      <c r="A65" s="35" t="s">
        <v>177</v>
      </c>
      <c r="B65" s="42"/>
      <c r="C65" s="43"/>
      <c r="D65" s="43"/>
      <c r="E65" s="37" t="s">
        <v>2800</v>
      </c>
      <c r="F65" s="43"/>
      <c r="G65" s="43"/>
      <c r="H65" s="43"/>
      <c r="I65" s="43"/>
      <c r="J65" s="44"/>
    </row>
    <row r="66" ht="30">
      <c r="A66" s="35" t="s">
        <v>179</v>
      </c>
      <c r="B66" s="42"/>
      <c r="C66" s="43"/>
      <c r="D66" s="43"/>
      <c r="E66" s="45" t="s">
        <v>2801</v>
      </c>
      <c r="F66" s="43"/>
      <c r="G66" s="43"/>
      <c r="H66" s="43"/>
      <c r="I66" s="43"/>
      <c r="J66" s="44"/>
    </row>
    <row r="67" ht="330">
      <c r="A67" s="35" t="s">
        <v>181</v>
      </c>
      <c r="B67" s="42"/>
      <c r="C67" s="43"/>
      <c r="D67" s="43"/>
      <c r="E67" s="37" t="s">
        <v>706</v>
      </c>
      <c r="F67" s="43"/>
      <c r="G67" s="43"/>
      <c r="H67" s="43"/>
      <c r="I67" s="43"/>
      <c r="J67" s="44"/>
    </row>
    <row r="68">
      <c r="A68" s="35" t="s">
        <v>171</v>
      </c>
      <c r="B68" s="35">
        <v>15</v>
      </c>
      <c r="C68" s="36" t="s">
        <v>2802</v>
      </c>
      <c r="D68" s="35" t="s">
        <v>173</v>
      </c>
      <c r="E68" s="37" t="s">
        <v>2803</v>
      </c>
      <c r="F68" s="38" t="s">
        <v>322</v>
      </c>
      <c r="G68" s="39">
        <v>199.19999999999999</v>
      </c>
      <c r="H68" s="40">
        <v>0</v>
      </c>
      <c r="I68" s="40">
        <f>ROUND(G68*H68,P4)</f>
        <v>0</v>
      </c>
      <c r="J68" s="38" t="s">
        <v>176</v>
      </c>
      <c r="O68" s="41">
        <f>I68*0.21</f>
        <v>0</v>
      </c>
      <c r="P68">
        <v>3</v>
      </c>
    </row>
    <row r="69" ht="30">
      <c r="A69" s="35" t="s">
        <v>177</v>
      </c>
      <c r="B69" s="42"/>
      <c r="C69" s="43"/>
      <c r="D69" s="43"/>
      <c r="E69" s="37" t="s">
        <v>2804</v>
      </c>
      <c r="F69" s="43"/>
      <c r="G69" s="43"/>
      <c r="H69" s="43"/>
      <c r="I69" s="43"/>
      <c r="J69" s="44"/>
    </row>
    <row r="70" ht="30">
      <c r="A70" s="35" t="s">
        <v>179</v>
      </c>
      <c r="B70" s="42"/>
      <c r="C70" s="43"/>
      <c r="D70" s="43"/>
      <c r="E70" s="45" t="s">
        <v>2805</v>
      </c>
      <c r="F70" s="43"/>
      <c r="G70" s="43"/>
      <c r="H70" s="43"/>
      <c r="I70" s="43"/>
      <c r="J70" s="44"/>
    </row>
    <row r="71" ht="330">
      <c r="A71" s="35" t="s">
        <v>181</v>
      </c>
      <c r="B71" s="42"/>
      <c r="C71" s="43"/>
      <c r="D71" s="43"/>
      <c r="E71" s="37" t="s">
        <v>706</v>
      </c>
      <c r="F71" s="43"/>
      <c r="G71" s="43"/>
      <c r="H71" s="43"/>
      <c r="I71" s="43"/>
      <c r="J71" s="44"/>
    </row>
    <row r="72">
      <c r="A72" s="35" t="s">
        <v>171</v>
      </c>
      <c r="B72" s="35">
        <v>16</v>
      </c>
      <c r="C72" s="36" t="s">
        <v>2806</v>
      </c>
      <c r="D72" s="35" t="s">
        <v>173</v>
      </c>
      <c r="E72" s="37" t="s">
        <v>2807</v>
      </c>
      <c r="F72" s="38" t="s">
        <v>229</v>
      </c>
      <c r="G72" s="39">
        <v>6</v>
      </c>
      <c r="H72" s="40">
        <v>0</v>
      </c>
      <c r="I72" s="40">
        <f>ROUND(G72*H72,P4)</f>
        <v>0</v>
      </c>
      <c r="J72" s="38" t="s">
        <v>176</v>
      </c>
      <c r="O72" s="41">
        <f>I72*0.21</f>
        <v>0</v>
      </c>
      <c r="P72">
        <v>3</v>
      </c>
    </row>
    <row r="73" ht="90">
      <c r="A73" s="35" t="s">
        <v>177</v>
      </c>
      <c r="B73" s="42"/>
      <c r="C73" s="43"/>
      <c r="D73" s="43"/>
      <c r="E73" s="37" t="s">
        <v>2808</v>
      </c>
      <c r="F73" s="43"/>
      <c r="G73" s="43"/>
      <c r="H73" s="43"/>
      <c r="I73" s="43"/>
      <c r="J73" s="44"/>
    </row>
    <row r="74" ht="30">
      <c r="A74" s="35" t="s">
        <v>179</v>
      </c>
      <c r="B74" s="42"/>
      <c r="C74" s="43"/>
      <c r="D74" s="43"/>
      <c r="E74" s="45" t="s">
        <v>2809</v>
      </c>
      <c r="F74" s="43"/>
      <c r="G74" s="43"/>
      <c r="H74" s="43"/>
      <c r="I74" s="43"/>
      <c r="J74" s="44"/>
    </row>
    <row r="75" ht="375">
      <c r="A75" s="35" t="s">
        <v>181</v>
      </c>
      <c r="B75" s="42"/>
      <c r="C75" s="43"/>
      <c r="D75" s="43"/>
      <c r="E75" s="37" t="s">
        <v>2810</v>
      </c>
      <c r="F75" s="43"/>
      <c r="G75" s="43"/>
      <c r="H75" s="43"/>
      <c r="I75" s="43"/>
      <c r="J75" s="44"/>
    </row>
    <row r="76">
      <c r="A76" s="35" t="s">
        <v>171</v>
      </c>
      <c r="B76" s="35">
        <v>17</v>
      </c>
      <c r="C76" s="36" t="s">
        <v>2811</v>
      </c>
      <c r="D76" s="35" t="s">
        <v>173</v>
      </c>
      <c r="E76" s="37" t="s">
        <v>2812</v>
      </c>
      <c r="F76" s="38" t="s">
        <v>322</v>
      </c>
      <c r="G76" s="39">
        <v>479.19999999999999</v>
      </c>
      <c r="H76" s="40">
        <v>0</v>
      </c>
      <c r="I76" s="40">
        <f>ROUND(G76*H76,P4)</f>
        <v>0</v>
      </c>
      <c r="J76" s="38" t="s">
        <v>176</v>
      </c>
      <c r="O76" s="41">
        <f>I76*0.21</f>
        <v>0</v>
      </c>
      <c r="P76">
        <v>3</v>
      </c>
    </row>
    <row r="77">
      <c r="A77" s="35" t="s">
        <v>177</v>
      </c>
      <c r="B77" s="42"/>
      <c r="C77" s="43"/>
      <c r="D77" s="43"/>
      <c r="E77" s="49" t="s">
        <v>173</v>
      </c>
      <c r="F77" s="43"/>
      <c r="G77" s="43"/>
      <c r="H77" s="43"/>
      <c r="I77" s="43"/>
      <c r="J77" s="44"/>
    </row>
    <row r="78" ht="30">
      <c r="A78" s="35" t="s">
        <v>179</v>
      </c>
      <c r="B78" s="42"/>
      <c r="C78" s="43"/>
      <c r="D78" s="43"/>
      <c r="E78" s="45" t="s">
        <v>2813</v>
      </c>
      <c r="F78" s="43"/>
      <c r="G78" s="43"/>
      <c r="H78" s="43"/>
      <c r="I78" s="43"/>
      <c r="J78" s="44"/>
    </row>
    <row r="79" ht="90">
      <c r="A79" s="35" t="s">
        <v>181</v>
      </c>
      <c r="B79" s="42"/>
      <c r="C79" s="43"/>
      <c r="D79" s="43"/>
      <c r="E79" s="37" t="s">
        <v>2814</v>
      </c>
      <c r="F79" s="43"/>
      <c r="G79" s="43"/>
      <c r="H79" s="43"/>
      <c r="I79" s="43"/>
      <c r="J79" s="44"/>
    </row>
    <row r="80">
      <c r="A80" s="35" t="s">
        <v>171</v>
      </c>
      <c r="B80" s="35">
        <v>18</v>
      </c>
      <c r="C80" s="36" t="s">
        <v>2815</v>
      </c>
      <c r="D80" s="35" t="s">
        <v>173</v>
      </c>
      <c r="E80" s="37" t="s">
        <v>2816</v>
      </c>
      <c r="F80" s="38" t="s">
        <v>2817</v>
      </c>
      <c r="G80" s="39">
        <v>5</v>
      </c>
      <c r="H80" s="40">
        <v>0</v>
      </c>
      <c r="I80" s="40">
        <f>ROUND(G80*H80,P4)</f>
        <v>0</v>
      </c>
      <c r="J80" s="38" t="s">
        <v>176</v>
      </c>
      <c r="O80" s="41">
        <f>I80*0.21</f>
        <v>0</v>
      </c>
      <c r="P80">
        <v>3</v>
      </c>
    </row>
    <row r="81">
      <c r="A81" s="35" t="s">
        <v>177</v>
      </c>
      <c r="B81" s="42"/>
      <c r="C81" s="43"/>
      <c r="D81" s="43"/>
      <c r="E81" s="37" t="s">
        <v>2818</v>
      </c>
      <c r="F81" s="43"/>
      <c r="G81" s="43"/>
      <c r="H81" s="43"/>
      <c r="I81" s="43"/>
      <c r="J81" s="44"/>
    </row>
    <row r="82" ht="30">
      <c r="A82" s="35" t="s">
        <v>179</v>
      </c>
      <c r="B82" s="42"/>
      <c r="C82" s="43"/>
      <c r="D82" s="43"/>
      <c r="E82" s="45" t="s">
        <v>2819</v>
      </c>
      <c r="F82" s="43"/>
      <c r="G82" s="43"/>
      <c r="H82" s="43"/>
      <c r="I82" s="43"/>
      <c r="J82" s="44"/>
    </row>
    <row r="83" ht="150">
      <c r="A83" s="35" t="s">
        <v>181</v>
      </c>
      <c r="B83" s="42"/>
      <c r="C83" s="43"/>
      <c r="D83" s="43"/>
      <c r="E83" s="37" t="s">
        <v>2820</v>
      </c>
      <c r="F83" s="43"/>
      <c r="G83" s="43"/>
      <c r="H83" s="43"/>
      <c r="I83" s="43"/>
      <c r="J83" s="44"/>
    </row>
    <row r="84">
      <c r="A84" s="35" t="s">
        <v>171</v>
      </c>
      <c r="B84" s="35">
        <v>19</v>
      </c>
      <c r="C84" s="36" t="s">
        <v>2821</v>
      </c>
      <c r="D84" s="35" t="s">
        <v>173</v>
      </c>
      <c r="E84" s="37" t="s">
        <v>2822</v>
      </c>
      <c r="F84" s="38" t="s">
        <v>322</v>
      </c>
      <c r="G84" s="39">
        <v>199.19999999999999</v>
      </c>
      <c r="H84" s="40">
        <v>0</v>
      </c>
      <c r="I84" s="40">
        <f>ROUND(G84*H84,P4)</f>
        <v>0</v>
      </c>
      <c r="J84" s="38" t="s">
        <v>176</v>
      </c>
      <c r="O84" s="41">
        <f>I84*0.21</f>
        <v>0</v>
      </c>
      <c r="P84">
        <v>3</v>
      </c>
    </row>
    <row r="85">
      <c r="A85" s="35" t="s">
        <v>177</v>
      </c>
      <c r="B85" s="42"/>
      <c r="C85" s="43"/>
      <c r="D85" s="43"/>
      <c r="E85" s="37" t="s">
        <v>2823</v>
      </c>
      <c r="F85" s="43"/>
      <c r="G85" s="43"/>
      <c r="H85" s="43"/>
      <c r="I85" s="43"/>
      <c r="J85" s="44"/>
    </row>
    <row r="86" ht="30">
      <c r="A86" s="35" t="s">
        <v>179</v>
      </c>
      <c r="B86" s="42"/>
      <c r="C86" s="43"/>
      <c r="D86" s="43"/>
      <c r="E86" s="45" t="s">
        <v>2805</v>
      </c>
      <c r="F86" s="43"/>
      <c r="G86" s="43"/>
      <c r="H86" s="43"/>
      <c r="I86" s="43"/>
      <c r="J86" s="44"/>
    </row>
    <row r="87" ht="90">
      <c r="A87" s="35" t="s">
        <v>181</v>
      </c>
      <c r="B87" s="42"/>
      <c r="C87" s="43"/>
      <c r="D87" s="43"/>
      <c r="E87" s="37" t="s">
        <v>2824</v>
      </c>
      <c r="F87" s="43"/>
      <c r="G87" s="43"/>
      <c r="H87" s="43"/>
      <c r="I87" s="43"/>
      <c r="J87" s="44"/>
    </row>
    <row r="88">
      <c r="A88" s="29" t="s">
        <v>168</v>
      </c>
      <c r="B88" s="30"/>
      <c r="C88" s="31" t="s">
        <v>318</v>
      </c>
      <c r="D88" s="32"/>
      <c r="E88" s="29" t="s">
        <v>319</v>
      </c>
      <c r="F88" s="32"/>
      <c r="G88" s="32"/>
      <c r="H88" s="32"/>
      <c r="I88" s="33">
        <f>SUMIFS(I89:I96,A89:A96,"P")</f>
        <v>0</v>
      </c>
      <c r="J88" s="34"/>
    </row>
    <row r="89">
      <c r="A89" s="35" t="s">
        <v>171</v>
      </c>
      <c r="B89" s="35">
        <v>20</v>
      </c>
      <c r="C89" s="36" t="s">
        <v>2825</v>
      </c>
      <c r="D89" s="35" t="s">
        <v>173</v>
      </c>
      <c r="E89" s="37" t="s">
        <v>2826</v>
      </c>
      <c r="F89" s="38" t="s">
        <v>229</v>
      </c>
      <c r="G89" s="39">
        <v>5</v>
      </c>
      <c r="H89" s="40">
        <v>0</v>
      </c>
      <c r="I89" s="40">
        <f>ROUND(G89*H89,P4)</f>
        <v>0</v>
      </c>
      <c r="J89" s="38" t="s">
        <v>176</v>
      </c>
      <c r="O89" s="41">
        <f>I89*0.21</f>
        <v>0</v>
      </c>
      <c r="P89">
        <v>3</v>
      </c>
    </row>
    <row r="90">
      <c r="A90" s="35" t="s">
        <v>177</v>
      </c>
      <c r="B90" s="42"/>
      <c r="C90" s="43"/>
      <c r="D90" s="43"/>
      <c r="E90" s="37" t="s">
        <v>2827</v>
      </c>
      <c r="F90" s="43"/>
      <c r="G90" s="43"/>
      <c r="H90" s="43"/>
      <c r="I90" s="43"/>
      <c r="J90" s="44"/>
    </row>
    <row r="91" ht="30">
      <c r="A91" s="35" t="s">
        <v>179</v>
      </c>
      <c r="B91" s="42"/>
      <c r="C91" s="43"/>
      <c r="D91" s="43"/>
      <c r="E91" s="45" t="s">
        <v>2819</v>
      </c>
      <c r="F91" s="43"/>
      <c r="G91" s="43"/>
      <c r="H91" s="43"/>
      <c r="I91" s="43"/>
      <c r="J91" s="44"/>
    </row>
    <row r="92" ht="165">
      <c r="A92" s="35" t="s">
        <v>181</v>
      </c>
      <c r="B92" s="42"/>
      <c r="C92" s="43"/>
      <c r="D92" s="43"/>
      <c r="E92" s="37" t="s">
        <v>2828</v>
      </c>
      <c r="F92" s="43"/>
      <c r="G92" s="43"/>
      <c r="H92" s="43"/>
      <c r="I92" s="43"/>
      <c r="J92" s="44"/>
    </row>
    <row r="93">
      <c r="A93" s="35" t="s">
        <v>171</v>
      </c>
      <c r="B93" s="35">
        <v>21</v>
      </c>
      <c r="C93" s="36" t="s">
        <v>2829</v>
      </c>
      <c r="D93" s="35" t="s">
        <v>173</v>
      </c>
      <c r="E93" s="37" t="s">
        <v>2830</v>
      </c>
      <c r="F93" s="38" t="s">
        <v>322</v>
      </c>
      <c r="G93" s="39">
        <v>199.19999999999999</v>
      </c>
      <c r="H93" s="40">
        <v>0</v>
      </c>
      <c r="I93" s="40">
        <f>ROUND(G93*H93,P4)</f>
        <v>0</v>
      </c>
      <c r="J93" s="38" t="s">
        <v>176</v>
      </c>
      <c r="O93" s="41">
        <f>I93*0.21</f>
        <v>0</v>
      </c>
      <c r="P93">
        <v>3</v>
      </c>
    </row>
    <row r="94">
      <c r="A94" s="35" t="s">
        <v>177</v>
      </c>
      <c r="B94" s="42"/>
      <c r="C94" s="43"/>
      <c r="D94" s="43"/>
      <c r="E94" s="37" t="s">
        <v>2831</v>
      </c>
      <c r="F94" s="43"/>
      <c r="G94" s="43"/>
      <c r="H94" s="43"/>
      <c r="I94" s="43"/>
      <c r="J94" s="44"/>
    </row>
    <row r="95" ht="30">
      <c r="A95" s="35" t="s">
        <v>179</v>
      </c>
      <c r="B95" s="42"/>
      <c r="C95" s="43"/>
      <c r="D95" s="43"/>
      <c r="E95" s="45" t="s">
        <v>2805</v>
      </c>
      <c r="F95" s="43"/>
      <c r="G95" s="43"/>
      <c r="H95" s="43"/>
      <c r="I95" s="43"/>
      <c r="J95" s="44"/>
    </row>
    <row r="96" ht="150">
      <c r="A96" s="35" t="s">
        <v>181</v>
      </c>
      <c r="B96" s="46"/>
      <c r="C96" s="47"/>
      <c r="D96" s="47"/>
      <c r="E96" s="37" t="s">
        <v>2832</v>
      </c>
      <c r="F96" s="47"/>
      <c r="G96" s="47"/>
      <c r="H96" s="47"/>
      <c r="I96" s="47"/>
      <c r="J9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126</v>
      </c>
      <c r="I3" s="23">
        <f>SUMIFS(I8:I104,A8:A104,"SD")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156</v>
      </c>
      <c r="C4" s="19" t="s">
        <v>126</v>
      </c>
      <c r="D4" s="20"/>
      <c r="E4" s="21" t="s">
        <v>127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157</v>
      </c>
      <c r="B5" s="25" t="s">
        <v>158</v>
      </c>
      <c r="C5" s="7" t="s">
        <v>159</v>
      </c>
      <c r="D5" s="7" t="s">
        <v>160</v>
      </c>
      <c r="E5" s="7" t="s">
        <v>161</v>
      </c>
      <c r="F5" s="7" t="s">
        <v>162</v>
      </c>
      <c r="G5" s="7" t="s">
        <v>163</v>
      </c>
      <c r="H5" s="7" t="s">
        <v>164</v>
      </c>
      <c r="I5" s="7"/>
      <c r="J5" s="26" t="s">
        <v>165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166</v>
      </c>
      <c r="I6" s="7" t="s">
        <v>167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168</v>
      </c>
      <c r="B8" s="30"/>
      <c r="C8" s="31" t="s">
        <v>169</v>
      </c>
      <c r="D8" s="32"/>
      <c r="E8" s="29" t="s">
        <v>170</v>
      </c>
      <c r="F8" s="32"/>
      <c r="G8" s="32"/>
      <c r="H8" s="32"/>
      <c r="I8" s="33">
        <f>SUMIFS(I9:I20,A9:A20,"P")</f>
        <v>0</v>
      </c>
      <c r="J8" s="34"/>
    </row>
    <row r="9">
      <c r="A9" s="35" t="s">
        <v>171</v>
      </c>
      <c r="B9" s="35">
        <v>1</v>
      </c>
      <c r="C9" s="36" t="s">
        <v>367</v>
      </c>
      <c r="D9" s="35" t="s">
        <v>237</v>
      </c>
      <c r="E9" s="37" t="s">
        <v>368</v>
      </c>
      <c r="F9" s="38" t="s">
        <v>263</v>
      </c>
      <c r="G9" s="39">
        <v>202.80000000000001</v>
      </c>
      <c r="H9" s="40">
        <v>0</v>
      </c>
      <c r="I9" s="40">
        <f>ROUND(G9*H9,P4)</f>
        <v>0</v>
      </c>
      <c r="J9" s="38" t="s">
        <v>176</v>
      </c>
      <c r="O9" s="41">
        <f>I9*0.21</f>
        <v>0</v>
      </c>
      <c r="P9">
        <v>3</v>
      </c>
    </row>
    <row r="10" ht="30">
      <c r="A10" s="35" t="s">
        <v>177</v>
      </c>
      <c r="B10" s="42"/>
      <c r="C10" s="43"/>
      <c r="D10" s="43"/>
      <c r="E10" s="37" t="s">
        <v>2833</v>
      </c>
      <c r="F10" s="43"/>
      <c r="G10" s="43"/>
      <c r="H10" s="43"/>
      <c r="I10" s="43"/>
      <c r="J10" s="44"/>
    </row>
    <row r="11" ht="30">
      <c r="A11" s="35" t="s">
        <v>179</v>
      </c>
      <c r="B11" s="42"/>
      <c r="C11" s="43"/>
      <c r="D11" s="43"/>
      <c r="E11" s="45" t="s">
        <v>2834</v>
      </c>
      <c r="F11" s="43"/>
      <c r="G11" s="43"/>
      <c r="H11" s="43"/>
      <c r="I11" s="43"/>
      <c r="J11" s="44"/>
    </row>
    <row r="12" ht="75">
      <c r="A12" s="35" t="s">
        <v>181</v>
      </c>
      <c r="B12" s="42"/>
      <c r="C12" s="43"/>
      <c r="D12" s="43"/>
      <c r="E12" s="37" t="s">
        <v>371</v>
      </c>
      <c r="F12" s="43"/>
      <c r="G12" s="43"/>
      <c r="H12" s="43"/>
      <c r="I12" s="43"/>
      <c r="J12" s="44"/>
    </row>
    <row r="13">
      <c r="A13" s="35" t="s">
        <v>171</v>
      </c>
      <c r="B13" s="35">
        <v>2</v>
      </c>
      <c r="C13" s="36" t="s">
        <v>367</v>
      </c>
      <c r="D13" s="35" t="s">
        <v>259</v>
      </c>
      <c r="E13" s="37" t="s">
        <v>368</v>
      </c>
      <c r="F13" s="38" t="s">
        <v>263</v>
      </c>
      <c r="G13" s="39">
        <v>0.59999999999999998</v>
      </c>
      <c r="H13" s="40">
        <v>0</v>
      </c>
      <c r="I13" s="40">
        <f>ROUND(G13*H13,P4)</f>
        <v>0</v>
      </c>
      <c r="J13" s="38" t="s">
        <v>176</v>
      </c>
      <c r="O13" s="41">
        <f>I13*0.21</f>
        <v>0</v>
      </c>
      <c r="P13">
        <v>3</v>
      </c>
    </row>
    <row r="14">
      <c r="A14" s="35" t="s">
        <v>177</v>
      </c>
      <c r="B14" s="42"/>
      <c r="C14" s="43"/>
      <c r="D14" s="43"/>
      <c r="E14" s="37" t="s">
        <v>2835</v>
      </c>
      <c r="F14" s="43"/>
      <c r="G14" s="43"/>
      <c r="H14" s="43"/>
      <c r="I14" s="43"/>
      <c r="J14" s="44"/>
    </row>
    <row r="15" ht="30">
      <c r="A15" s="35" t="s">
        <v>179</v>
      </c>
      <c r="B15" s="42"/>
      <c r="C15" s="43"/>
      <c r="D15" s="43"/>
      <c r="E15" s="45" t="s">
        <v>2836</v>
      </c>
      <c r="F15" s="43"/>
      <c r="G15" s="43"/>
      <c r="H15" s="43"/>
      <c r="I15" s="43"/>
      <c r="J15" s="44"/>
    </row>
    <row r="16" ht="75">
      <c r="A16" s="35" t="s">
        <v>181</v>
      </c>
      <c r="B16" s="42"/>
      <c r="C16" s="43"/>
      <c r="D16" s="43"/>
      <c r="E16" s="37" t="s">
        <v>371</v>
      </c>
      <c r="F16" s="43"/>
      <c r="G16" s="43"/>
      <c r="H16" s="43"/>
      <c r="I16" s="43"/>
      <c r="J16" s="44"/>
    </row>
    <row r="17">
      <c r="A17" s="35" t="s">
        <v>171</v>
      </c>
      <c r="B17" s="35">
        <v>3</v>
      </c>
      <c r="C17" s="36" t="s">
        <v>2775</v>
      </c>
      <c r="D17" s="35" t="s">
        <v>173</v>
      </c>
      <c r="E17" s="37" t="s">
        <v>2776</v>
      </c>
      <c r="F17" s="38" t="s">
        <v>175</v>
      </c>
      <c r="G17" s="39">
        <v>1</v>
      </c>
      <c r="H17" s="40">
        <v>0</v>
      </c>
      <c r="I17" s="40">
        <f>ROUND(G17*H17,P4)</f>
        <v>0</v>
      </c>
      <c r="J17" s="38" t="s">
        <v>176</v>
      </c>
      <c r="O17" s="41">
        <f>I17*0.21</f>
        <v>0</v>
      </c>
      <c r="P17">
        <v>3</v>
      </c>
    </row>
    <row r="18">
      <c r="A18" s="35" t="s">
        <v>177</v>
      </c>
      <c r="B18" s="42"/>
      <c r="C18" s="43"/>
      <c r="D18" s="43"/>
      <c r="E18" s="37" t="s">
        <v>2777</v>
      </c>
      <c r="F18" s="43"/>
      <c r="G18" s="43"/>
      <c r="H18" s="43"/>
      <c r="I18" s="43"/>
      <c r="J18" s="44"/>
    </row>
    <row r="19" ht="30">
      <c r="A19" s="35" t="s">
        <v>179</v>
      </c>
      <c r="B19" s="42"/>
      <c r="C19" s="43"/>
      <c r="D19" s="43"/>
      <c r="E19" s="45" t="s">
        <v>2782</v>
      </c>
      <c r="F19" s="43"/>
      <c r="G19" s="43"/>
      <c r="H19" s="43"/>
      <c r="I19" s="43"/>
      <c r="J19" s="44"/>
    </row>
    <row r="20" ht="60">
      <c r="A20" s="35" t="s">
        <v>181</v>
      </c>
      <c r="B20" s="42"/>
      <c r="C20" s="43"/>
      <c r="D20" s="43"/>
      <c r="E20" s="37" t="s">
        <v>197</v>
      </c>
      <c r="F20" s="43"/>
      <c r="G20" s="43"/>
      <c r="H20" s="43"/>
      <c r="I20" s="43"/>
      <c r="J20" s="44"/>
    </row>
    <row r="21">
      <c r="A21" s="29" t="s">
        <v>168</v>
      </c>
      <c r="B21" s="30"/>
      <c r="C21" s="31" t="s">
        <v>237</v>
      </c>
      <c r="D21" s="32"/>
      <c r="E21" s="29" t="s">
        <v>238</v>
      </c>
      <c r="F21" s="32"/>
      <c r="G21" s="32"/>
      <c r="H21" s="32"/>
      <c r="I21" s="33">
        <f>SUMIFS(I22:I65,A22:A65,"P")</f>
        <v>0</v>
      </c>
      <c r="J21" s="34"/>
    </row>
    <row r="22">
      <c r="A22" s="35" t="s">
        <v>171</v>
      </c>
      <c r="B22" s="35">
        <v>4</v>
      </c>
      <c r="C22" s="36" t="s">
        <v>2783</v>
      </c>
      <c r="D22" s="35" t="s">
        <v>173</v>
      </c>
      <c r="E22" s="37" t="s">
        <v>2784</v>
      </c>
      <c r="F22" s="38" t="s">
        <v>2785</v>
      </c>
      <c r="G22" s="39">
        <v>60</v>
      </c>
      <c r="H22" s="40">
        <v>0</v>
      </c>
      <c r="I22" s="40">
        <f>ROUND(G22*H22,P4)</f>
        <v>0</v>
      </c>
      <c r="J22" s="38" t="s">
        <v>176</v>
      </c>
      <c r="O22" s="41">
        <f>I22*0.21</f>
        <v>0</v>
      </c>
      <c r="P22">
        <v>3</v>
      </c>
    </row>
    <row r="23" ht="30">
      <c r="A23" s="35" t="s">
        <v>177</v>
      </c>
      <c r="B23" s="42"/>
      <c r="C23" s="43"/>
      <c r="D23" s="43"/>
      <c r="E23" s="37" t="s">
        <v>2837</v>
      </c>
      <c r="F23" s="43"/>
      <c r="G23" s="43"/>
      <c r="H23" s="43"/>
      <c r="I23" s="43"/>
      <c r="J23" s="44"/>
    </row>
    <row r="24" ht="30">
      <c r="A24" s="35" t="s">
        <v>179</v>
      </c>
      <c r="B24" s="42"/>
      <c r="C24" s="43"/>
      <c r="D24" s="43"/>
      <c r="E24" s="45" t="s">
        <v>2838</v>
      </c>
      <c r="F24" s="43"/>
      <c r="G24" s="43"/>
      <c r="H24" s="43"/>
      <c r="I24" s="43"/>
      <c r="J24" s="44"/>
    </row>
    <row r="25" ht="120">
      <c r="A25" s="35" t="s">
        <v>181</v>
      </c>
      <c r="B25" s="42"/>
      <c r="C25" s="43"/>
      <c r="D25" s="43"/>
      <c r="E25" s="37" t="s">
        <v>2787</v>
      </c>
      <c r="F25" s="43"/>
      <c r="G25" s="43"/>
      <c r="H25" s="43"/>
      <c r="I25" s="43"/>
      <c r="J25" s="44"/>
    </row>
    <row r="26">
      <c r="A26" s="35" t="s">
        <v>171</v>
      </c>
      <c r="B26" s="35">
        <v>5</v>
      </c>
      <c r="C26" s="36" t="s">
        <v>372</v>
      </c>
      <c r="D26" s="35" t="s">
        <v>173</v>
      </c>
      <c r="E26" s="37" t="s">
        <v>373</v>
      </c>
      <c r="F26" s="38" t="s">
        <v>241</v>
      </c>
      <c r="G26" s="39">
        <v>153.12</v>
      </c>
      <c r="H26" s="40">
        <v>0</v>
      </c>
      <c r="I26" s="40">
        <f>ROUND(G26*H26,P4)</f>
        <v>0</v>
      </c>
      <c r="J26" s="38" t="s">
        <v>176</v>
      </c>
      <c r="O26" s="41">
        <f>I26*0.21</f>
        <v>0</v>
      </c>
      <c r="P26">
        <v>3</v>
      </c>
    </row>
    <row r="27">
      <c r="A27" s="35" t="s">
        <v>177</v>
      </c>
      <c r="B27" s="42"/>
      <c r="C27" s="43"/>
      <c r="D27" s="43"/>
      <c r="E27" s="37" t="s">
        <v>2839</v>
      </c>
      <c r="F27" s="43"/>
      <c r="G27" s="43"/>
      <c r="H27" s="43"/>
      <c r="I27" s="43"/>
      <c r="J27" s="44"/>
    </row>
    <row r="28" ht="30">
      <c r="A28" s="35" t="s">
        <v>179</v>
      </c>
      <c r="B28" s="42"/>
      <c r="C28" s="43"/>
      <c r="D28" s="43"/>
      <c r="E28" s="45" t="s">
        <v>2840</v>
      </c>
      <c r="F28" s="43"/>
      <c r="G28" s="43"/>
      <c r="H28" s="43"/>
      <c r="I28" s="43"/>
      <c r="J28" s="44"/>
    </row>
    <row r="29" ht="75">
      <c r="A29" s="35" t="s">
        <v>181</v>
      </c>
      <c r="B29" s="42"/>
      <c r="C29" s="43"/>
      <c r="D29" s="43"/>
      <c r="E29" s="37" t="s">
        <v>376</v>
      </c>
      <c r="F29" s="43"/>
      <c r="G29" s="43"/>
      <c r="H29" s="43"/>
      <c r="I29" s="43"/>
      <c r="J29" s="44"/>
    </row>
    <row r="30">
      <c r="A30" s="35" t="s">
        <v>171</v>
      </c>
      <c r="B30" s="35">
        <v>6</v>
      </c>
      <c r="C30" s="36" t="s">
        <v>239</v>
      </c>
      <c r="D30" s="35" t="s">
        <v>173</v>
      </c>
      <c r="E30" s="37" t="s">
        <v>240</v>
      </c>
      <c r="F30" s="38" t="s">
        <v>241</v>
      </c>
      <c r="G30" s="39">
        <v>465.80000000000001</v>
      </c>
      <c r="H30" s="40">
        <v>0</v>
      </c>
      <c r="I30" s="40">
        <f>ROUND(G30*H30,P4)</f>
        <v>0</v>
      </c>
      <c r="J30" s="38" t="s">
        <v>176</v>
      </c>
      <c r="O30" s="41">
        <f>I30*0.21</f>
        <v>0</v>
      </c>
      <c r="P30">
        <v>3</v>
      </c>
    </row>
    <row r="31" ht="30">
      <c r="A31" s="35" t="s">
        <v>177</v>
      </c>
      <c r="B31" s="42"/>
      <c r="C31" s="43"/>
      <c r="D31" s="43"/>
      <c r="E31" s="37" t="s">
        <v>2841</v>
      </c>
      <c r="F31" s="43"/>
      <c r="G31" s="43"/>
      <c r="H31" s="43"/>
      <c r="I31" s="43"/>
      <c r="J31" s="44"/>
    </row>
    <row r="32" ht="45">
      <c r="A32" s="35" t="s">
        <v>179</v>
      </c>
      <c r="B32" s="42"/>
      <c r="C32" s="43"/>
      <c r="D32" s="43"/>
      <c r="E32" s="45" t="s">
        <v>2842</v>
      </c>
      <c r="F32" s="43"/>
      <c r="G32" s="43"/>
      <c r="H32" s="43"/>
      <c r="I32" s="43"/>
      <c r="J32" s="44"/>
    </row>
    <row r="33" ht="409.5">
      <c r="A33" s="35" t="s">
        <v>181</v>
      </c>
      <c r="B33" s="42"/>
      <c r="C33" s="43"/>
      <c r="D33" s="43"/>
      <c r="E33" s="37" t="s">
        <v>244</v>
      </c>
      <c r="F33" s="43"/>
      <c r="G33" s="43"/>
      <c r="H33" s="43"/>
      <c r="I33" s="43"/>
      <c r="J33" s="44"/>
    </row>
    <row r="34">
      <c r="A34" s="35" t="s">
        <v>171</v>
      </c>
      <c r="B34" s="35">
        <v>7</v>
      </c>
      <c r="C34" s="36" t="s">
        <v>245</v>
      </c>
      <c r="D34" s="35" t="s">
        <v>237</v>
      </c>
      <c r="E34" s="37" t="s">
        <v>246</v>
      </c>
      <c r="F34" s="38" t="s">
        <v>241</v>
      </c>
      <c r="G34" s="39">
        <v>518.51999999999998</v>
      </c>
      <c r="H34" s="40">
        <v>0</v>
      </c>
      <c r="I34" s="40">
        <f>ROUND(G34*H34,P4)</f>
        <v>0</v>
      </c>
      <c r="J34" s="38" t="s">
        <v>176</v>
      </c>
      <c r="O34" s="41">
        <f>I34*0.21</f>
        <v>0</v>
      </c>
      <c r="P34">
        <v>3</v>
      </c>
    </row>
    <row r="35">
      <c r="A35" s="35" t="s">
        <v>177</v>
      </c>
      <c r="B35" s="42"/>
      <c r="C35" s="43"/>
      <c r="D35" s="43"/>
      <c r="E35" s="37" t="s">
        <v>2843</v>
      </c>
      <c r="F35" s="43"/>
      <c r="G35" s="43"/>
      <c r="H35" s="43"/>
      <c r="I35" s="43"/>
      <c r="J35" s="44"/>
    </row>
    <row r="36" ht="45">
      <c r="A36" s="35" t="s">
        <v>179</v>
      </c>
      <c r="B36" s="42"/>
      <c r="C36" s="43"/>
      <c r="D36" s="43"/>
      <c r="E36" s="45" t="s">
        <v>2844</v>
      </c>
      <c r="F36" s="43"/>
      <c r="G36" s="43"/>
      <c r="H36" s="43"/>
      <c r="I36" s="43"/>
      <c r="J36" s="44"/>
    </row>
    <row r="37" ht="270">
      <c r="A37" s="35" t="s">
        <v>181</v>
      </c>
      <c r="B37" s="42"/>
      <c r="C37" s="43"/>
      <c r="D37" s="43"/>
      <c r="E37" s="37" t="s">
        <v>248</v>
      </c>
      <c r="F37" s="43"/>
      <c r="G37" s="43"/>
      <c r="H37" s="43"/>
      <c r="I37" s="43"/>
      <c r="J37" s="44"/>
    </row>
    <row r="38">
      <c r="A38" s="35" t="s">
        <v>171</v>
      </c>
      <c r="B38" s="35">
        <v>8</v>
      </c>
      <c r="C38" s="36" t="s">
        <v>245</v>
      </c>
      <c r="D38" s="35" t="s">
        <v>259</v>
      </c>
      <c r="E38" s="37" t="s">
        <v>246</v>
      </c>
      <c r="F38" s="38" t="s">
        <v>241</v>
      </c>
      <c r="G38" s="39">
        <v>101.40000000000001</v>
      </c>
      <c r="H38" s="40">
        <v>0</v>
      </c>
      <c r="I38" s="40">
        <f>ROUND(G38*H38,P4)</f>
        <v>0</v>
      </c>
      <c r="J38" s="38" t="s">
        <v>176</v>
      </c>
      <c r="O38" s="41">
        <f>I38*0.21</f>
        <v>0</v>
      </c>
      <c r="P38">
        <v>3</v>
      </c>
    </row>
    <row r="39">
      <c r="A39" s="35" t="s">
        <v>177</v>
      </c>
      <c r="B39" s="42"/>
      <c r="C39" s="43"/>
      <c r="D39" s="43"/>
      <c r="E39" s="37" t="s">
        <v>2845</v>
      </c>
      <c r="F39" s="43"/>
      <c r="G39" s="43"/>
      <c r="H39" s="43"/>
      <c r="I39" s="43"/>
      <c r="J39" s="44"/>
    </row>
    <row r="40" ht="30">
      <c r="A40" s="35" t="s">
        <v>179</v>
      </c>
      <c r="B40" s="42"/>
      <c r="C40" s="43"/>
      <c r="D40" s="43"/>
      <c r="E40" s="45" t="s">
        <v>2846</v>
      </c>
      <c r="F40" s="43"/>
      <c r="G40" s="43"/>
      <c r="H40" s="43"/>
      <c r="I40" s="43"/>
      <c r="J40" s="44"/>
    </row>
    <row r="41" ht="270">
      <c r="A41" s="35" t="s">
        <v>181</v>
      </c>
      <c r="B41" s="42"/>
      <c r="C41" s="43"/>
      <c r="D41" s="43"/>
      <c r="E41" s="37" t="s">
        <v>248</v>
      </c>
      <c r="F41" s="43"/>
      <c r="G41" s="43"/>
      <c r="H41" s="43"/>
      <c r="I41" s="43"/>
      <c r="J41" s="44"/>
    </row>
    <row r="42">
      <c r="A42" s="35" t="s">
        <v>171</v>
      </c>
      <c r="B42" s="35">
        <v>9</v>
      </c>
      <c r="C42" s="36" t="s">
        <v>245</v>
      </c>
      <c r="D42" s="35" t="s">
        <v>455</v>
      </c>
      <c r="E42" s="37" t="s">
        <v>246</v>
      </c>
      <c r="F42" s="38" t="s">
        <v>2847</v>
      </c>
      <c r="G42" s="39">
        <v>0.59999999999999998</v>
      </c>
      <c r="H42" s="40">
        <v>0</v>
      </c>
      <c r="I42" s="40">
        <f>ROUND(G42*H42,P4)</f>
        <v>0</v>
      </c>
      <c r="J42" s="38" t="s">
        <v>176</v>
      </c>
      <c r="O42" s="41">
        <f>I42*0.21</f>
        <v>0</v>
      </c>
      <c r="P42">
        <v>3</v>
      </c>
    </row>
    <row r="43">
      <c r="A43" s="35" t="s">
        <v>177</v>
      </c>
      <c r="B43" s="42"/>
      <c r="C43" s="43"/>
      <c r="D43" s="43"/>
      <c r="E43" s="37" t="s">
        <v>2848</v>
      </c>
      <c r="F43" s="43"/>
      <c r="G43" s="43"/>
      <c r="H43" s="43"/>
      <c r="I43" s="43"/>
      <c r="J43" s="44"/>
    </row>
    <row r="44" ht="30">
      <c r="A44" s="35" t="s">
        <v>179</v>
      </c>
      <c r="B44" s="42"/>
      <c r="C44" s="43"/>
      <c r="D44" s="43"/>
      <c r="E44" s="45" t="s">
        <v>2836</v>
      </c>
      <c r="F44" s="43"/>
      <c r="G44" s="43"/>
      <c r="H44" s="43"/>
      <c r="I44" s="43"/>
      <c r="J44" s="44"/>
    </row>
    <row r="45" ht="270">
      <c r="A45" s="35" t="s">
        <v>181</v>
      </c>
      <c r="B45" s="42"/>
      <c r="C45" s="43"/>
      <c r="D45" s="43"/>
      <c r="E45" s="37" t="s">
        <v>248</v>
      </c>
      <c r="F45" s="43"/>
      <c r="G45" s="43"/>
      <c r="H45" s="43"/>
      <c r="I45" s="43"/>
      <c r="J45" s="44"/>
    </row>
    <row r="46">
      <c r="A46" s="35" t="s">
        <v>171</v>
      </c>
      <c r="B46" s="35">
        <v>10</v>
      </c>
      <c r="C46" s="36" t="s">
        <v>1867</v>
      </c>
      <c r="D46" s="35" t="s">
        <v>173</v>
      </c>
      <c r="E46" s="37" t="s">
        <v>1868</v>
      </c>
      <c r="F46" s="38" t="s">
        <v>241</v>
      </c>
      <c r="G46" s="39">
        <v>365.39999999999998</v>
      </c>
      <c r="H46" s="40">
        <v>0</v>
      </c>
      <c r="I46" s="40">
        <f>ROUND(G46*H46,P4)</f>
        <v>0</v>
      </c>
      <c r="J46" s="38" t="s">
        <v>176</v>
      </c>
      <c r="O46" s="41">
        <f>I46*0.21</f>
        <v>0</v>
      </c>
      <c r="P46">
        <v>3</v>
      </c>
    </row>
    <row r="47">
      <c r="A47" s="35" t="s">
        <v>177</v>
      </c>
      <c r="B47" s="42"/>
      <c r="C47" s="43"/>
      <c r="D47" s="43"/>
      <c r="E47" s="37" t="s">
        <v>2849</v>
      </c>
      <c r="F47" s="43"/>
      <c r="G47" s="43"/>
      <c r="H47" s="43"/>
      <c r="I47" s="43"/>
      <c r="J47" s="44"/>
    </row>
    <row r="48" ht="45">
      <c r="A48" s="35" t="s">
        <v>179</v>
      </c>
      <c r="B48" s="42"/>
      <c r="C48" s="43"/>
      <c r="D48" s="43"/>
      <c r="E48" s="45" t="s">
        <v>2850</v>
      </c>
      <c r="F48" s="43"/>
      <c r="G48" s="43"/>
      <c r="H48" s="43"/>
      <c r="I48" s="43"/>
      <c r="J48" s="44"/>
    </row>
    <row r="49" ht="330">
      <c r="A49" s="35" t="s">
        <v>181</v>
      </c>
      <c r="B49" s="42"/>
      <c r="C49" s="43"/>
      <c r="D49" s="43"/>
      <c r="E49" s="37" t="s">
        <v>1871</v>
      </c>
      <c r="F49" s="43"/>
      <c r="G49" s="43"/>
      <c r="H49" s="43"/>
      <c r="I49" s="43"/>
      <c r="J49" s="44"/>
    </row>
    <row r="50">
      <c r="A50" s="35" t="s">
        <v>171</v>
      </c>
      <c r="B50" s="35">
        <v>11</v>
      </c>
      <c r="C50" s="36" t="s">
        <v>2039</v>
      </c>
      <c r="D50" s="35" t="s">
        <v>173</v>
      </c>
      <c r="E50" s="37" t="s">
        <v>2040</v>
      </c>
      <c r="F50" s="38" t="s">
        <v>241</v>
      </c>
      <c r="G50" s="39">
        <v>76.599999999999994</v>
      </c>
      <c r="H50" s="40">
        <v>0</v>
      </c>
      <c r="I50" s="40">
        <f>ROUND(G50*H50,P4)</f>
        <v>0</v>
      </c>
      <c r="J50" s="38" t="s">
        <v>176</v>
      </c>
      <c r="O50" s="41">
        <f>I50*0.21</f>
        <v>0</v>
      </c>
      <c r="P50">
        <v>3</v>
      </c>
    </row>
    <row r="51">
      <c r="A51" s="35" t="s">
        <v>177</v>
      </c>
      <c r="B51" s="42"/>
      <c r="C51" s="43"/>
      <c r="D51" s="43"/>
      <c r="E51" s="37" t="s">
        <v>2851</v>
      </c>
      <c r="F51" s="43"/>
      <c r="G51" s="43"/>
      <c r="H51" s="43"/>
      <c r="I51" s="43"/>
      <c r="J51" s="44"/>
    </row>
    <row r="52" ht="30">
      <c r="A52" s="35" t="s">
        <v>179</v>
      </c>
      <c r="B52" s="42"/>
      <c r="C52" s="43"/>
      <c r="D52" s="43"/>
      <c r="E52" s="45" t="s">
        <v>2852</v>
      </c>
      <c r="F52" s="43"/>
      <c r="G52" s="43"/>
      <c r="H52" s="43"/>
      <c r="I52" s="43"/>
      <c r="J52" s="44"/>
    </row>
    <row r="53" ht="409.5">
      <c r="A53" s="35" t="s">
        <v>181</v>
      </c>
      <c r="B53" s="42"/>
      <c r="C53" s="43"/>
      <c r="D53" s="43"/>
      <c r="E53" s="37" t="s">
        <v>2043</v>
      </c>
      <c r="F53" s="43"/>
      <c r="G53" s="43"/>
      <c r="H53" s="43"/>
      <c r="I53" s="43"/>
      <c r="J53" s="44"/>
    </row>
    <row r="54">
      <c r="A54" s="35" t="s">
        <v>171</v>
      </c>
      <c r="B54" s="35">
        <v>12</v>
      </c>
      <c r="C54" s="36" t="s">
        <v>408</v>
      </c>
      <c r="D54" s="35" t="s">
        <v>173</v>
      </c>
      <c r="E54" s="37" t="s">
        <v>409</v>
      </c>
      <c r="F54" s="38" t="s">
        <v>303</v>
      </c>
      <c r="G54" s="39">
        <v>314.69999999999999</v>
      </c>
      <c r="H54" s="40">
        <v>0</v>
      </c>
      <c r="I54" s="40">
        <f>ROUND(G54*H54,P4)</f>
        <v>0</v>
      </c>
      <c r="J54" s="38" t="s">
        <v>176</v>
      </c>
      <c r="O54" s="41">
        <f>I54*0.21</f>
        <v>0</v>
      </c>
      <c r="P54">
        <v>3</v>
      </c>
    </row>
    <row r="55" ht="30">
      <c r="A55" s="35" t="s">
        <v>177</v>
      </c>
      <c r="B55" s="42"/>
      <c r="C55" s="43"/>
      <c r="D55" s="43"/>
      <c r="E55" s="37" t="s">
        <v>2853</v>
      </c>
      <c r="F55" s="43"/>
      <c r="G55" s="43"/>
      <c r="H55" s="43"/>
      <c r="I55" s="43"/>
      <c r="J55" s="44"/>
    </row>
    <row r="56" ht="45">
      <c r="A56" s="35" t="s">
        <v>179</v>
      </c>
      <c r="B56" s="42"/>
      <c r="C56" s="43"/>
      <c r="D56" s="43"/>
      <c r="E56" s="45" t="s">
        <v>2854</v>
      </c>
      <c r="F56" s="43"/>
      <c r="G56" s="43"/>
      <c r="H56" s="43"/>
      <c r="I56" s="43"/>
      <c r="J56" s="44"/>
    </row>
    <row r="57" ht="75">
      <c r="A57" s="35" t="s">
        <v>181</v>
      </c>
      <c r="B57" s="42"/>
      <c r="C57" s="43"/>
      <c r="D57" s="43"/>
      <c r="E57" s="37" t="s">
        <v>412</v>
      </c>
      <c r="F57" s="43"/>
      <c r="G57" s="43"/>
      <c r="H57" s="43"/>
      <c r="I57" s="43"/>
      <c r="J57" s="44"/>
    </row>
    <row r="58">
      <c r="A58" s="35" t="s">
        <v>171</v>
      </c>
      <c r="B58" s="35">
        <v>13</v>
      </c>
      <c r="C58" s="36" t="s">
        <v>2855</v>
      </c>
      <c r="D58" s="35" t="s">
        <v>173</v>
      </c>
      <c r="E58" s="37" t="s">
        <v>2856</v>
      </c>
      <c r="F58" s="38" t="s">
        <v>303</v>
      </c>
      <c r="G58" s="39">
        <v>539.39999999999998</v>
      </c>
      <c r="H58" s="40">
        <v>0</v>
      </c>
      <c r="I58" s="40">
        <f>ROUND(G58*H58,P4)</f>
        <v>0</v>
      </c>
      <c r="J58" s="38" t="s">
        <v>176</v>
      </c>
      <c r="O58" s="41">
        <f>I58*0.21</f>
        <v>0</v>
      </c>
      <c r="P58">
        <v>3</v>
      </c>
    </row>
    <row r="59" ht="30">
      <c r="A59" s="35" t="s">
        <v>177</v>
      </c>
      <c r="B59" s="42"/>
      <c r="C59" s="43"/>
      <c r="D59" s="43"/>
      <c r="E59" s="37" t="s">
        <v>2857</v>
      </c>
      <c r="F59" s="43"/>
      <c r="G59" s="43"/>
      <c r="H59" s="43"/>
      <c r="I59" s="43"/>
      <c r="J59" s="44"/>
    </row>
    <row r="60" ht="30">
      <c r="A60" s="35" t="s">
        <v>179</v>
      </c>
      <c r="B60" s="42"/>
      <c r="C60" s="43"/>
      <c r="D60" s="43"/>
      <c r="E60" s="45" t="s">
        <v>2858</v>
      </c>
      <c r="F60" s="43"/>
      <c r="G60" s="43"/>
      <c r="H60" s="43"/>
      <c r="I60" s="43"/>
      <c r="J60" s="44"/>
    </row>
    <row r="61" ht="75">
      <c r="A61" s="35" t="s">
        <v>181</v>
      </c>
      <c r="B61" s="42"/>
      <c r="C61" s="43"/>
      <c r="D61" s="43"/>
      <c r="E61" s="37" t="s">
        <v>427</v>
      </c>
      <c r="F61" s="43"/>
      <c r="G61" s="43"/>
      <c r="H61" s="43"/>
      <c r="I61" s="43"/>
      <c r="J61" s="44"/>
    </row>
    <row r="62">
      <c r="A62" s="35" t="s">
        <v>171</v>
      </c>
      <c r="B62" s="35">
        <v>14</v>
      </c>
      <c r="C62" s="36" t="s">
        <v>2859</v>
      </c>
      <c r="D62" s="35" t="s">
        <v>173</v>
      </c>
      <c r="E62" s="37" t="s">
        <v>2860</v>
      </c>
      <c r="F62" s="38" t="s">
        <v>303</v>
      </c>
      <c r="G62" s="39">
        <v>539.39999999999998</v>
      </c>
      <c r="H62" s="40">
        <v>0</v>
      </c>
      <c r="I62" s="40">
        <f>ROUND(G62*H62,P4)</f>
        <v>0</v>
      </c>
      <c r="J62" s="38" t="s">
        <v>176</v>
      </c>
      <c r="O62" s="41">
        <f>I62*0.21</f>
        <v>0</v>
      </c>
      <c r="P62">
        <v>3</v>
      </c>
    </row>
    <row r="63">
      <c r="A63" s="35" t="s">
        <v>177</v>
      </c>
      <c r="B63" s="42"/>
      <c r="C63" s="43"/>
      <c r="D63" s="43"/>
      <c r="E63" s="37" t="s">
        <v>2861</v>
      </c>
      <c r="F63" s="43"/>
      <c r="G63" s="43"/>
      <c r="H63" s="43"/>
      <c r="I63" s="43"/>
      <c r="J63" s="44"/>
    </row>
    <row r="64" ht="30">
      <c r="A64" s="35" t="s">
        <v>179</v>
      </c>
      <c r="B64" s="42"/>
      <c r="C64" s="43"/>
      <c r="D64" s="43"/>
      <c r="E64" s="45" t="s">
        <v>2858</v>
      </c>
      <c r="F64" s="43"/>
      <c r="G64" s="43"/>
      <c r="H64" s="43"/>
      <c r="I64" s="43"/>
      <c r="J64" s="44"/>
    </row>
    <row r="65" ht="75">
      <c r="A65" s="35" t="s">
        <v>181</v>
      </c>
      <c r="B65" s="42"/>
      <c r="C65" s="43"/>
      <c r="D65" s="43"/>
      <c r="E65" s="37" t="s">
        <v>2862</v>
      </c>
      <c r="F65" s="43"/>
      <c r="G65" s="43"/>
      <c r="H65" s="43"/>
      <c r="I65" s="43"/>
      <c r="J65" s="44"/>
    </row>
    <row r="66">
      <c r="A66" s="29" t="s">
        <v>168</v>
      </c>
      <c r="B66" s="30"/>
      <c r="C66" s="31" t="s">
        <v>267</v>
      </c>
      <c r="D66" s="32"/>
      <c r="E66" s="29" t="s">
        <v>268</v>
      </c>
      <c r="F66" s="32"/>
      <c r="G66" s="32"/>
      <c r="H66" s="32"/>
      <c r="I66" s="33">
        <f>SUMIFS(I67:I70,A67:A70,"P")</f>
        <v>0</v>
      </c>
      <c r="J66" s="34"/>
    </row>
    <row r="67">
      <c r="A67" s="35" t="s">
        <v>171</v>
      </c>
      <c r="B67" s="35">
        <v>15</v>
      </c>
      <c r="C67" s="36" t="s">
        <v>282</v>
      </c>
      <c r="D67" s="35" t="s">
        <v>173</v>
      </c>
      <c r="E67" s="37" t="s">
        <v>283</v>
      </c>
      <c r="F67" s="38" t="s">
        <v>241</v>
      </c>
      <c r="G67" s="39">
        <v>23.800000000000001</v>
      </c>
      <c r="H67" s="40">
        <v>0</v>
      </c>
      <c r="I67" s="40">
        <f>ROUND(G67*H67,P4)</f>
        <v>0</v>
      </c>
      <c r="J67" s="38" t="s">
        <v>176</v>
      </c>
      <c r="O67" s="41">
        <f>I67*0.21</f>
        <v>0</v>
      </c>
      <c r="P67">
        <v>3</v>
      </c>
    </row>
    <row r="68">
      <c r="A68" s="35" t="s">
        <v>177</v>
      </c>
      <c r="B68" s="42"/>
      <c r="C68" s="43"/>
      <c r="D68" s="43"/>
      <c r="E68" s="37" t="s">
        <v>2863</v>
      </c>
      <c r="F68" s="43"/>
      <c r="G68" s="43"/>
      <c r="H68" s="43"/>
      <c r="I68" s="43"/>
      <c r="J68" s="44"/>
    </row>
    <row r="69" ht="30">
      <c r="A69" s="35" t="s">
        <v>179</v>
      </c>
      <c r="B69" s="42"/>
      <c r="C69" s="43"/>
      <c r="D69" s="43"/>
      <c r="E69" s="45" t="s">
        <v>2864</v>
      </c>
      <c r="F69" s="43"/>
      <c r="G69" s="43"/>
      <c r="H69" s="43"/>
      <c r="I69" s="43"/>
      <c r="J69" s="44"/>
    </row>
    <row r="70" ht="105">
      <c r="A70" s="35" t="s">
        <v>181</v>
      </c>
      <c r="B70" s="42"/>
      <c r="C70" s="43"/>
      <c r="D70" s="43"/>
      <c r="E70" s="37" t="s">
        <v>286</v>
      </c>
      <c r="F70" s="43"/>
      <c r="G70" s="43"/>
      <c r="H70" s="43"/>
      <c r="I70" s="43"/>
      <c r="J70" s="44"/>
    </row>
    <row r="71">
      <c r="A71" s="29" t="s">
        <v>168</v>
      </c>
      <c r="B71" s="30"/>
      <c r="C71" s="31" t="s">
        <v>311</v>
      </c>
      <c r="D71" s="32"/>
      <c r="E71" s="29" t="s">
        <v>312</v>
      </c>
      <c r="F71" s="32"/>
      <c r="G71" s="32"/>
      <c r="H71" s="32"/>
      <c r="I71" s="33">
        <f>SUMIFS(I72:I95,A72:A95,"P")</f>
        <v>0</v>
      </c>
      <c r="J71" s="34"/>
    </row>
    <row r="72">
      <c r="A72" s="35" t="s">
        <v>171</v>
      </c>
      <c r="B72" s="35">
        <v>16</v>
      </c>
      <c r="C72" s="36" t="s">
        <v>2865</v>
      </c>
      <c r="D72" s="35" t="s">
        <v>173</v>
      </c>
      <c r="E72" s="37" t="s">
        <v>2866</v>
      </c>
      <c r="F72" s="38" t="s">
        <v>322</v>
      </c>
      <c r="G72" s="39">
        <v>132</v>
      </c>
      <c r="H72" s="40">
        <v>0</v>
      </c>
      <c r="I72" s="40">
        <f>ROUND(G72*H72,P4)</f>
        <v>0</v>
      </c>
      <c r="J72" s="38" t="s">
        <v>176</v>
      </c>
      <c r="O72" s="41">
        <f>I72*0.21</f>
        <v>0</v>
      </c>
      <c r="P72">
        <v>3</v>
      </c>
    </row>
    <row r="73" ht="45">
      <c r="A73" s="35" t="s">
        <v>177</v>
      </c>
      <c r="B73" s="42"/>
      <c r="C73" s="43"/>
      <c r="D73" s="43"/>
      <c r="E73" s="37" t="s">
        <v>2867</v>
      </c>
      <c r="F73" s="43"/>
      <c r="G73" s="43"/>
      <c r="H73" s="43"/>
      <c r="I73" s="43"/>
      <c r="J73" s="44"/>
    </row>
    <row r="74" ht="30">
      <c r="A74" s="35" t="s">
        <v>179</v>
      </c>
      <c r="B74" s="42"/>
      <c r="C74" s="43"/>
      <c r="D74" s="43"/>
      <c r="E74" s="45" t="s">
        <v>2868</v>
      </c>
      <c r="F74" s="43"/>
      <c r="G74" s="43"/>
      <c r="H74" s="43"/>
      <c r="I74" s="43"/>
      <c r="J74" s="44"/>
    </row>
    <row r="75" ht="330">
      <c r="A75" s="35" t="s">
        <v>181</v>
      </c>
      <c r="B75" s="42"/>
      <c r="C75" s="43"/>
      <c r="D75" s="43"/>
      <c r="E75" s="37" t="s">
        <v>706</v>
      </c>
      <c r="F75" s="43"/>
      <c r="G75" s="43"/>
      <c r="H75" s="43"/>
      <c r="I75" s="43"/>
      <c r="J75" s="44"/>
    </row>
    <row r="76">
      <c r="A76" s="35" t="s">
        <v>171</v>
      </c>
      <c r="B76" s="35">
        <v>17</v>
      </c>
      <c r="C76" s="36" t="s">
        <v>2869</v>
      </c>
      <c r="D76" s="35" t="s">
        <v>173</v>
      </c>
      <c r="E76" s="37" t="s">
        <v>2870</v>
      </c>
      <c r="F76" s="38" t="s">
        <v>322</v>
      </c>
      <c r="G76" s="39">
        <v>36</v>
      </c>
      <c r="H76" s="40">
        <v>0</v>
      </c>
      <c r="I76" s="40">
        <f>ROUND(G76*H76,P4)</f>
        <v>0</v>
      </c>
      <c r="J76" s="38" t="s">
        <v>176</v>
      </c>
      <c r="O76" s="41">
        <f>I76*0.21</f>
        <v>0</v>
      </c>
      <c r="P76">
        <v>3</v>
      </c>
    </row>
    <row r="77" ht="60">
      <c r="A77" s="35" t="s">
        <v>177</v>
      </c>
      <c r="B77" s="42"/>
      <c r="C77" s="43"/>
      <c r="D77" s="43"/>
      <c r="E77" s="37" t="s">
        <v>2871</v>
      </c>
      <c r="F77" s="43"/>
      <c r="G77" s="43"/>
      <c r="H77" s="43"/>
      <c r="I77" s="43"/>
      <c r="J77" s="44"/>
    </row>
    <row r="78" ht="30">
      <c r="A78" s="35" t="s">
        <v>179</v>
      </c>
      <c r="B78" s="42"/>
      <c r="C78" s="43"/>
      <c r="D78" s="43"/>
      <c r="E78" s="45" t="s">
        <v>2872</v>
      </c>
      <c r="F78" s="43"/>
      <c r="G78" s="43"/>
      <c r="H78" s="43"/>
      <c r="I78" s="43"/>
      <c r="J78" s="44"/>
    </row>
    <row r="79" ht="315">
      <c r="A79" s="35" t="s">
        <v>181</v>
      </c>
      <c r="B79" s="42"/>
      <c r="C79" s="43"/>
      <c r="D79" s="43"/>
      <c r="E79" s="37" t="s">
        <v>2873</v>
      </c>
      <c r="F79" s="43"/>
      <c r="G79" s="43"/>
      <c r="H79" s="43"/>
      <c r="I79" s="43"/>
      <c r="J79" s="44"/>
    </row>
    <row r="80">
      <c r="A80" s="35" t="s">
        <v>171</v>
      </c>
      <c r="B80" s="35">
        <v>18</v>
      </c>
      <c r="C80" s="36" t="s">
        <v>2874</v>
      </c>
      <c r="D80" s="35" t="s">
        <v>173</v>
      </c>
      <c r="E80" s="37" t="s">
        <v>2875</v>
      </c>
      <c r="F80" s="38" t="s">
        <v>322</v>
      </c>
      <c r="G80" s="39">
        <v>36</v>
      </c>
      <c r="H80" s="40">
        <v>0</v>
      </c>
      <c r="I80" s="40">
        <f>ROUND(G80*H80,P4)</f>
        <v>0</v>
      </c>
      <c r="J80" s="38" t="s">
        <v>176</v>
      </c>
      <c r="O80" s="41">
        <f>I80*0.21</f>
        <v>0</v>
      </c>
      <c r="P80">
        <v>3</v>
      </c>
    </row>
    <row r="81">
      <c r="A81" s="35" t="s">
        <v>177</v>
      </c>
      <c r="B81" s="42"/>
      <c r="C81" s="43"/>
      <c r="D81" s="43"/>
      <c r="E81" s="37" t="s">
        <v>2876</v>
      </c>
      <c r="F81" s="43"/>
      <c r="G81" s="43"/>
      <c r="H81" s="43"/>
      <c r="I81" s="43"/>
      <c r="J81" s="44"/>
    </row>
    <row r="82" ht="30">
      <c r="A82" s="35" t="s">
        <v>179</v>
      </c>
      <c r="B82" s="42"/>
      <c r="C82" s="43"/>
      <c r="D82" s="43"/>
      <c r="E82" s="45" t="s">
        <v>2872</v>
      </c>
      <c r="F82" s="43"/>
      <c r="G82" s="43"/>
      <c r="H82" s="43"/>
      <c r="I82" s="43"/>
      <c r="J82" s="44"/>
    </row>
    <row r="83" ht="75">
      <c r="A83" s="35" t="s">
        <v>181</v>
      </c>
      <c r="B83" s="42"/>
      <c r="C83" s="43"/>
      <c r="D83" s="43"/>
      <c r="E83" s="37" t="s">
        <v>2877</v>
      </c>
      <c r="F83" s="43"/>
      <c r="G83" s="43"/>
      <c r="H83" s="43"/>
      <c r="I83" s="43"/>
      <c r="J83" s="44"/>
    </row>
    <row r="84">
      <c r="A84" s="35" t="s">
        <v>171</v>
      </c>
      <c r="B84" s="35">
        <v>19</v>
      </c>
      <c r="C84" s="36" t="s">
        <v>2811</v>
      </c>
      <c r="D84" s="35" t="s">
        <v>173</v>
      </c>
      <c r="E84" s="37" t="s">
        <v>2812</v>
      </c>
      <c r="F84" s="38" t="s">
        <v>322</v>
      </c>
      <c r="G84" s="39">
        <v>132</v>
      </c>
      <c r="H84" s="40">
        <v>0</v>
      </c>
      <c r="I84" s="40">
        <f>ROUND(G84*H84,P4)</f>
        <v>0</v>
      </c>
      <c r="J84" s="38" t="s">
        <v>176</v>
      </c>
      <c r="O84" s="41">
        <f>I84*0.21</f>
        <v>0</v>
      </c>
      <c r="P84">
        <v>3</v>
      </c>
    </row>
    <row r="85">
      <c r="A85" s="35" t="s">
        <v>177</v>
      </c>
      <c r="B85" s="42"/>
      <c r="C85" s="43"/>
      <c r="D85" s="43"/>
      <c r="E85" s="37" t="s">
        <v>2878</v>
      </c>
      <c r="F85" s="43"/>
      <c r="G85" s="43"/>
      <c r="H85" s="43"/>
      <c r="I85" s="43"/>
      <c r="J85" s="44"/>
    </row>
    <row r="86" ht="30">
      <c r="A86" s="35" t="s">
        <v>179</v>
      </c>
      <c r="B86" s="42"/>
      <c r="C86" s="43"/>
      <c r="D86" s="43"/>
      <c r="E86" s="45" t="s">
        <v>2879</v>
      </c>
      <c r="F86" s="43"/>
      <c r="G86" s="43"/>
      <c r="H86" s="43"/>
      <c r="I86" s="43"/>
      <c r="J86" s="44"/>
    </row>
    <row r="87" ht="90">
      <c r="A87" s="35" t="s">
        <v>181</v>
      </c>
      <c r="B87" s="42"/>
      <c r="C87" s="43"/>
      <c r="D87" s="43"/>
      <c r="E87" s="37" t="s">
        <v>2814</v>
      </c>
      <c r="F87" s="43"/>
      <c r="G87" s="43"/>
      <c r="H87" s="43"/>
      <c r="I87" s="43"/>
      <c r="J87" s="44"/>
    </row>
    <row r="88">
      <c r="A88" s="35" t="s">
        <v>171</v>
      </c>
      <c r="B88" s="35">
        <v>20</v>
      </c>
      <c r="C88" s="36" t="s">
        <v>2880</v>
      </c>
      <c r="D88" s="35" t="s">
        <v>173</v>
      </c>
      <c r="E88" s="37" t="s">
        <v>2881</v>
      </c>
      <c r="F88" s="38" t="s">
        <v>322</v>
      </c>
      <c r="G88" s="39">
        <v>132</v>
      </c>
      <c r="H88" s="40">
        <v>0</v>
      </c>
      <c r="I88" s="40">
        <f>ROUND(G88*H88,P4)</f>
        <v>0</v>
      </c>
      <c r="J88" s="38" t="s">
        <v>176</v>
      </c>
      <c r="O88" s="41">
        <f>I88*0.21</f>
        <v>0</v>
      </c>
      <c r="P88">
        <v>3</v>
      </c>
    </row>
    <row r="89">
      <c r="A89" s="35" t="s">
        <v>177</v>
      </c>
      <c r="B89" s="42"/>
      <c r="C89" s="43"/>
      <c r="D89" s="43"/>
      <c r="E89" s="37" t="s">
        <v>2882</v>
      </c>
      <c r="F89" s="43"/>
      <c r="G89" s="43"/>
      <c r="H89" s="43"/>
      <c r="I89" s="43"/>
      <c r="J89" s="44"/>
    </row>
    <row r="90" ht="30">
      <c r="A90" s="35" t="s">
        <v>179</v>
      </c>
      <c r="B90" s="42"/>
      <c r="C90" s="43"/>
      <c r="D90" s="43"/>
      <c r="E90" s="45" t="s">
        <v>2868</v>
      </c>
      <c r="F90" s="43"/>
      <c r="G90" s="43"/>
      <c r="H90" s="43"/>
      <c r="I90" s="43"/>
      <c r="J90" s="44"/>
    </row>
    <row r="91" ht="150">
      <c r="A91" s="35" t="s">
        <v>181</v>
      </c>
      <c r="B91" s="42"/>
      <c r="C91" s="43"/>
      <c r="D91" s="43"/>
      <c r="E91" s="37" t="s">
        <v>2820</v>
      </c>
      <c r="F91" s="43"/>
      <c r="G91" s="43"/>
      <c r="H91" s="43"/>
      <c r="I91" s="43"/>
      <c r="J91" s="44"/>
    </row>
    <row r="92">
      <c r="A92" s="35" t="s">
        <v>171</v>
      </c>
      <c r="B92" s="35">
        <v>21</v>
      </c>
      <c r="C92" s="36" t="s">
        <v>2883</v>
      </c>
      <c r="D92" s="35" t="s">
        <v>173</v>
      </c>
      <c r="E92" s="37" t="s">
        <v>2884</v>
      </c>
      <c r="F92" s="38" t="s">
        <v>322</v>
      </c>
      <c r="G92" s="39">
        <v>132</v>
      </c>
      <c r="H92" s="40">
        <v>0</v>
      </c>
      <c r="I92" s="40">
        <f>ROUND(G92*H92,P4)</f>
        <v>0</v>
      </c>
      <c r="J92" s="38" t="s">
        <v>176</v>
      </c>
      <c r="O92" s="41">
        <f>I92*0.21</f>
        <v>0</v>
      </c>
      <c r="P92">
        <v>3</v>
      </c>
    </row>
    <row r="93">
      <c r="A93" s="35" t="s">
        <v>177</v>
      </c>
      <c r="B93" s="42"/>
      <c r="C93" s="43"/>
      <c r="D93" s="43"/>
      <c r="E93" s="49" t="s">
        <v>173</v>
      </c>
      <c r="F93" s="43"/>
      <c r="G93" s="43"/>
      <c r="H93" s="43"/>
      <c r="I93" s="43"/>
      <c r="J93" s="44"/>
    </row>
    <row r="94" ht="30">
      <c r="A94" s="35" t="s">
        <v>179</v>
      </c>
      <c r="B94" s="42"/>
      <c r="C94" s="43"/>
      <c r="D94" s="43"/>
      <c r="E94" s="45" t="s">
        <v>2879</v>
      </c>
      <c r="F94" s="43"/>
      <c r="G94" s="43"/>
      <c r="H94" s="43"/>
      <c r="I94" s="43"/>
      <c r="J94" s="44"/>
    </row>
    <row r="95" ht="90">
      <c r="A95" s="35" t="s">
        <v>181</v>
      </c>
      <c r="B95" s="42"/>
      <c r="C95" s="43"/>
      <c r="D95" s="43"/>
      <c r="E95" s="37" t="s">
        <v>2885</v>
      </c>
      <c r="F95" s="43"/>
      <c r="G95" s="43"/>
      <c r="H95" s="43"/>
      <c r="I95" s="43"/>
      <c r="J95" s="44"/>
    </row>
    <row r="96">
      <c r="A96" s="29" t="s">
        <v>168</v>
      </c>
      <c r="B96" s="30"/>
      <c r="C96" s="31" t="s">
        <v>318</v>
      </c>
      <c r="D96" s="32"/>
      <c r="E96" s="29" t="s">
        <v>319</v>
      </c>
      <c r="F96" s="32"/>
      <c r="G96" s="32"/>
      <c r="H96" s="32"/>
      <c r="I96" s="33">
        <f>SUMIFS(I97:I104,A97:A104,"P")</f>
        <v>0</v>
      </c>
      <c r="J96" s="34"/>
    </row>
    <row r="97">
      <c r="A97" s="35" t="s">
        <v>171</v>
      </c>
      <c r="B97" s="35">
        <v>22</v>
      </c>
      <c r="C97" s="36" t="s">
        <v>2886</v>
      </c>
      <c r="D97" s="35" t="s">
        <v>173</v>
      </c>
      <c r="E97" s="37" t="s">
        <v>2887</v>
      </c>
      <c r="F97" s="38" t="s">
        <v>229</v>
      </c>
      <c r="G97" s="39">
        <v>4</v>
      </c>
      <c r="H97" s="40">
        <v>0</v>
      </c>
      <c r="I97" s="40">
        <f>ROUND(G97*H97,P4)</f>
        <v>0</v>
      </c>
      <c r="J97" s="38" t="s">
        <v>176</v>
      </c>
      <c r="O97" s="41">
        <f>I97*0.21</f>
        <v>0</v>
      </c>
      <c r="P97">
        <v>3</v>
      </c>
    </row>
    <row r="98" ht="30">
      <c r="A98" s="35" t="s">
        <v>177</v>
      </c>
      <c r="B98" s="42"/>
      <c r="C98" s="43"/>
      <c r="D98" s="43"/>
      <c r="E98" s="37" t="s">
        <v>2888</v>
      </c>
      <c r="F98" s="43"/>
      <c r="G98" s="43"/>
      <c r="H98" s="43"/>
      <c r="I98" s="43"/>
      <c r="J98" s="44"/>
    </row>
    <row r="99" ht="30">
      <c r="A99" s="35" t="s">
        <v>179</v>
      </c>
      <c r="B99" s="42"/>
      <c r="C99" s="43"/>
      <c r="D99" s="43"/>
      <c r="E99" s="45" t="s">
        <v>2889</v>
      </c>
      <c r="F99" s="43"/>
      <c r="G99" s="43"/>
      <c r="H99" s="43"/>
      <c r="I99" s="43"/>
      <c r="J99" s="44"/>
    </row>
    <row r="100" ht="90">
      <c r="A100" s="35" t="s">
        <v>181</v>
      </c>
      <c r="B100" s="42"/>
      <c r="C100" s="43"/>
      <c r="D100" s="43"/>
      <c r="E100" s="37" t="s">
        <v>2237</v>
      </c>
      <c r="F100" s="43"/>
      <c r="G100" s="43"/>
      <c r="H100" s="43"/>
      <c r="I100" s="43"/>
      <c r="J100" s="44"/>
    </row>
    <row r="101">
      <c r="A101" s="35" t="s">
        <v>171</v>
      </c>
      <c r="B101" s="35">
        <v>23</v>
      </c>
      <c r="C101" s="36" t="s">
        <v>2890</v>
      </c>
      <c r="D101" s="35" t="s">
        <v>173</v>
      </c>
      <c r="E101" s="37" t="s">
        <v>2891</v>
      </c>
      <c r="F101" s="38" t="s">
        <v>322</v>
      </c>
      <c r="G101" s="39">
        <v>88.5</v>
      </c>
      <c r="H101" s="40">
        <v>0</v>
      </c>
      <c r="I101" s="40">
        <f>ROUND(G101*H101,P4)</f>
        <v>0</v>
      </c>
      <c r="J101" s="38" t="s">
        <v>176</v>
      </c>
      <c r="O101" s="41">
        <f>I101*0.21</f>
        <v>0</v>
      </c>
      <c r="P101">
        <v>3</v>
      </c>
    </row>
    <row r="102">
      <c r="A102" s="35" t="s">
        <v>177</v>
      </c>
      <c r="B102" s="42"/>
      <c r="C102" s="43"/>
      <c r="D102" s="43"/>
      <c r="E102" s="37" t="s">
        <v>2892</v>
      </c>
      <c r="F102" s="43"/>
      <c r="G102" s="43"/>
      <c r="H102" s="43"/>
      <c r="I102" s="43"/>
      <c r="J102" s="44"/>
    </row>
    <row r="103" ht="30">
      <c r="A103" s="35" t="s">
        <v>179</v>
      </c>
      <c r="B103" s="42"/>
      <c r="C103" s="43"/>
      <c r="D103" s="43"/>
      <c r="E103" s="45" t="s">
        <v>2893</v>
      </c>
      <c r="F103" s="43"/>
      <c r="G103" s="43"/>
      <c r="H103" s="43"/>
      <c r="I103" s="43"/>
      <c r="J103" s="44"/>
    </row>
    <row r="104" ht="150">
      <c r="A104" s="35" t="s">
        <v>181</v>
      </c>
      <c r="B104" s="46"/>
      <c r="C104" s="47"/>
      <c r="D104" s="47"/>
      <c r="E104" s="37" t="s">
        <v>2832</v>
      </c>
      <c r="F104" s="47"/>
      <c r="G104" s="47"/>
      <c r="H104" s="47"/>
      <c r="I104" s="47"/>
      <c r="J10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128</v>
      </c>
      <c r="I3" s="23">
        <f>SUMIFS(I8:I96,A8:A96,"SD")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156</v>
      </c>
      <c r="C4" s="19" t="s">
        <v>128</v>
      </c>
      <c r="D4" s="20"/>
      <c r="E4" s="21" t="s">
        <v>129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157</v>
      </c>
      <c r="B5" s="25" t="s">
        <v>158</v>
      </c>
      <c r="C5" s="7" t="s">
        <v>159</v>
      </c>
      <c r="D5" s="7" t="s">
        <v>160</v>
      </c>
      <c r="E5" s="7" t="s">
        <v>161</v>
      </c>
      <c r="F5" s="7" t="s">
        <v>162</v>
      </c>
      <c r="G5" s="7" t="s">
        <v>163</v>
      </c>
      <c r="H5" s="7" t="s">
        <v>164</v>
      </c>
      <c r="I5" s="7"/>
      <c r="J5" s="26" t="s">
        <v>165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166</v>
      </c>
      <c r="I6" s="7" t="s">
        <v>167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168</v>
      </c>
      <c r="B8" s="30"/>
      <c r="C8" s="31" t="s">
        <v>169</v>
      </c>
      <c r="D8" s="32"/>
      <c r="E8" s="29" t="s">
        <v>170</v>
      </c>
      <c r="F8" s="32"/>
      <c r="G8" s="32"/>
      <c r="H8" s="32"/>
      <c r="I8" s="33">
        <f>SUMIFS(I9:I12,A9:A12,"P")</f>
        <v>0</v>
      </c>
      <c r="J8" s="34"/>
    </row>
    <row r="9">
      <c r="A9" s="35" t="s">
        <v>171</v>
      </c>
      <c r="B9" s="35">
        <v>1</v>
      </c>
      <c r="C9" s="36" t="s">
        <v>2775</v>
      </c>
      <c r="D9" s="35" t="s">
        <v>173</v>
      </c>
      <c r="E9" s="37" t="s">
        <v>2776</v>
      </c>
      <c r="F9" s="38" t="s">
        <v>175</v>
      </c>
      <c r="G9" s="39">
        <v>2</v>
      </c>
      <c r="H9" s="40">
        <v>0</v>
      </c>
      <c r="I9" s="40">
        <f>ROUND(G9*H9,P4)</f>
        <v>0</v>
      </c>
      <c r="J9" s="38" t="s">
        <v>176</v>
      </c>
      <c r="O9" s="41">
        <f>I9*0.21</f>
        <v>0</v>
      </c>
      <c r="P9">
        <v>3</v>
      </c>
    </row>
    <row r="10">
      <c r="A10" s="35" t="s">
        <v>177</v>
      </c>
      <c r="B10" s="42"/>
      <c r="C10" s="43"/>
      <c r="D10" s="43"/>
      <c r="E10" s="37" t="s">
        <v>2777</v>
      </c>
      <c r="F10" s="43"/>
      <c r="G10" s="43"/>
      <c r="H10" s="43"/>
      <c r="I10" s="43"/>
      <c r="J10" s="44"/>
    </row>
    <row r="11" ht="30">
      <c r="A11" s="35" t="s">
        <v>179</v>
      </c>
      <c r="B11" s="42"/>
      <c r="C11" s="43"/>
      <c r="D11" s="43"/>
      <c r="E11" s="45" t="s">
        <v>2894</v>
      </c>
      <c r="F11" s="43"/>
      <c r="G11" s="43"/>
      <c r="H11" s="43"/>
      <c r="I11" s="43"/>
      <c r="J11" s="44"/>
    </row>
    <row r="12" ht="60">
      <c r="A12" s="35" t="s">
        <v>181</v>
      </c>
      <c r="B12" s="42"/>
      <c r="C12" s="43"/>
      <c r="D12" s="43"/>
      <c r="E12" s="37" t="s">
        <v>197</v>
      </c>
      <c r="F12" s="43"/>
      <c r="G12" s="43"/>
      <c r="H12" s="43"/>
      <c r="I12" s="43"/>
      <c r="J12" s="44"/>
    </row>
    <row r="13">
      <c r="A13" s="29" t="s">
        <v>168</v>
      </c>
      <c r="B13" s="30"/>
      <c r="C13" s="31" t="s">
        <v>237</v>
      </c>
      <c r="D13" s="32"/>
      <c r="E13" s="29" t="s">
        <v>238</v>
      </c>
      <c r="F13" s="32"/>
      <c r="G13" s="32"/>
      <c r="H13" s="32"/>
      <c r="I13" s="33">
        <f>SUMIFS(I14:I61,A14:A61,"P")</f>
        <v>0</v>
      </c>
      <c r="J13" s="34"/>
    </row>
    <row r="14">
      <c r="A14" s="35" t="s">
        <v>171</v>
      </c>
      <c r="B14" s="35">
        <v>2</v>
      </c>
      <c r="C14" s="36" t="s">
        <v>2783</v>
      </c>
      <c r="D14" s="35" t="s">
        <v>173</v>
      </c>
      <c r="E14" s="37" t="s">
        <v>2784</v>
      </c>
      <c r="F14" s="38" t="s">
        <v>2785</v>
      </c>
      <c r="G14" s="39">
        <v>120</v>
      </c>
      <c r="H14" s="40">
        <v>0</v>
      </c>
      <c r="I14" s="40">
        <f>ROUND(G14*H14,P4)</f>
        <v>0</v>
      </c>
      <c r="J14" s="38" t="s">
        <v>176</v>
      </c>
      <c r="O14" s="41">
        <f>I14*0.21</f>
        <v>0</v>
      </c>
      <c r="P14">
        <v>3</v>
      </c>
    </row>
    <row r="15" ht="30">
      <c r="A15" s="35" t="s">
        <v>177</v>
      </c>
      <c r="B15" s="42"/>
      <c r="C15" s="43"/>
      <c r="D15" s="43"/>
      <c r="E15" s="37" t="s">
        <v>2895</v>
      </c>
      <c r="F15" s="43"/>
      <c r="G15" s="43"/>
      <c r="H15" s="43"/>
      <c r="I15" s="43"/>
      <c r="J15" s="44"/>
    </row>
    <row r="16" ht="30">
      <c r="A16" s="35" t="s">
        <v>179</v>
      </c>
      <c r="B16" s="42"/>
      <c r="C16" s="43"/>
      <c r="D16" s="43"/>
      <c r="E16" s="45" t="s">
        <v>2896</v>
      </c>
      <c r="F16" s="43"/>
      <c r="G16" s="43"/>
      <c r="H16" s="43"/>
      <c r="I16" s="43"/>
      <c r="J16" s="44"/>
    </row>
    <row r="17" ht="120">
      <c r="A17" s="35" t="s">
        <v>181</v>
      </c>
      <c r="B17" s="42"/>
      <c r="C17" s="43"/>
      <c r="D17" s="43"/>
      <c r="E17" s="37" t="s">
        <v>2787</v>
      </c>
      <c r="F17" s="43"/>
      <c r="G17" s="43"/>
      <c r="H17" s="43"/>
      <c r="I17" s="43"/>
      <c r="J17" s="44"/>
    </row>
    <row r="18">
      <c r="A18" s="35" t="s">
        <v>171</v>
      </c>
      <c r="B18" s="35">
        <v>3</v>
      </c>
      <c r="C18" s="36" t="s">
        <v>372</v>
      </c>
      <c r="D18" s="35" t="s">
        <v>173</v>
      </c>
      <c r="E18" s="37" t="s">
        <v>373</v>
      </c>
      <c r="F18" s="38" t="s">
        <v>241</v>
      </c>
      <c r="G18" s="39">
        <v>220</v>
      </c>
      <c r="H18" s="40">
        <v>0</v>
      </c>
      <c r="I18" s="40">
        <f>ROUND(G18*H18,P4)</f>
        <v>0</v>
      </c>
      <c r="J18" s="38" t="s">
        <v>176</v>
      </c>
      <c r="O18" s="41">
        <f>I18*0.21</f>
        <v>0</v>
      </c>
      <c r="P18">
        <v>3</v>
      </c>
    </row>
    <row r="19" ht="30">
      <c r="A19" s="35" t="s">
        <v>177</v>
      </c>
      <c r="B19" s="42"/>
      <c r="C19" s="43"/>
      <c r="D19" s="43"/>
      <c r="E19" s="37" t="s">
        <v>2897</v>
      </c>
      <c r="F19" s="43"/>
      <c r="G19" s="43"/>
      <c r="H19" s="43"/>
      <c r="I19" s="43"/>
      <c r="J19" s="44"/>
    </row>
    <row r="20" ht="30">
      <c r="A20" s="35" t="s">
        <v>179</v>
      </c>
      <c r="B20" s="42"/>
      <c r="C20" s="43"/>
      <c r="D20" s="43"/>
      <c r="E20" s="45" t="s">
        <v>2898</v>
      </c>
      <c r="F20" s="43"/>
      <c r="G20" s="43"/>
      <c r="H20" s="43"/>
      <c r="I20" s="43"/>
      <c r="J20" s="44"/>
    </row>
    <row r="21" ht="75">
      <c r="A21" s="35" t="s">
        <v>181</v>
      </c>
      <c r="B21" s="42"/>
      <c r="C21" s="43"/>
      <c r="D21" s="43"/>
      <c r="E21" s="37" t="s">
        <v>376</v>
      </c>
      <c r="F21" s="43"/>
      <c r="G21" s="43"/>
      <c r="H21" s="43"/>
      <c r="I21" s="43"/>
      <c r="J21" s="44"/>
    </row>
    <row r="22">
      <c r="A22" s="35" t="s">
        <v>171</v>
      </c>
      <c r="B22" s="35">
        <v>4</v>
      </c>
      <c r="C22" s="36" t="s">
        <v>2899</v>
      </c>
      <c r="D22" s="35" t="s">
        <v>173</v>
      </c>
      <c r="E22" s="37" t="s">
        <v>2900</v>
      </c>
      <c r="F22" s="38" t="s">
        <v>241</v>
      </c>
      <c r="G22" s="39">
        <v>42</v>
      </c>
      <c r="H22" s="40">
        <v>0</v>
      </c>
      <c r="I22" s="40">
        <f>ROUND(G22*H22,P4)</f>
        <v>0</v>
      </c>
      <c r="J22" s="38" t="s">
        <v>176</v>
      </c>
      <c r="O22" s="41">
        <f>I22*0.21</f>
        <v>0</v>
      </c>
      <c r="P22">
        <v>3</v>
      </c>
    </row>
    <row r="23">
      <c r="A23" s="35" t="s">
        <v>177</v>
      </c>
      <c r="B23" s="42"/>
      <c r="C23" s="43"/>
      <c r="D23" s="43"/>
      <c r="E23" s="37" t="s">
        <v>2901</v>
      </c>
      <c r="F23" s="43"/>
      <c r="G23" s="43"/>
      <c r="H23" s="43"/>
      <c r="I23" s="43"/>
      <c r="J23" s="44"/>
    </row>
    <row r="24" ht="30">
      <c r="A24" s="35" t="s">
        <v>179</v>
      </c>
      <c r="B24" s="42"/>
      <c r="C24" s="43"/>
      <c r="D24" s="43"/>
      <c r="E24" s="45" t="s">
        <v>2902</v>
      </c>
      <c r="F24" s="43"/>
      <c r="G24" s="43"/>
      <c r="H24" s="43"/>
      <c r="I24" s="43"/>
      <c r="J24" s="44"/>
    </row>
    <row r="25" ht="409.5">
      <c r="A25" s="35" t="s">
        <v>181</v>
      </c>
      <c r="B25" s="42"/>
      <c r="C25" s="43"/>
      <c r="D25" s="43"/>
      <c r="E25" s="37" t="s">
        <v>2903</v>
      </c>
      <c r="F25" s="43"/>
      <c r="G25" s="43"/>
      <c r="H25" s="43"/>
      <c r="I25" s="43"/>
      <c r="J25" s="44"/>
    </row>
    <row r="26">
      <c r="A26" s="35" t="s">
        <v>171</v>
      </c>
      <c r="B26" s="35">
        <v>5</v>
      </c>
      <c r="C26" s="36" t="s">
        <v>382</v>
      </c>
      <c r="D26" s="35" t="s">
        <v>173</v>
      </c>
      <c r="E26" s="37" t="s">
        <v>383</v>
      </c>
      <c r="F26" s="38" t="s">
        <v>241</v>
      </c>
      <c r="G26" s="39">
        <v>1060</v>
      </c>
      <c r="H26" s="40">
        <v>0</v>
      </c>
      <c r="I26" s="40">
        <f>ROUND(G26*H26,P4)</f>
        <v>0</v>
      </c>
      <c r="J26" s="38" t="s">
        <v>176</v>
      </c>
      <c r="O26" s="41">
        <f>I26*0.21</f>
        <v>0</v>
      </c>
      <c r="P26">
        <v>3</v>
      </c>
    </row>
    <row r="27">
      <c r="A27" s="35" t="s">
        <v>177</v>
      </c>
      <c r="B27" s="42"/>
      <c r="C27" s="43"/>
      <c r="D27" s="43"/>
      <c r="E27" s="37" t="s">
        <v>2904</v>
      </c>
      <c r="F27" s="43"/>
      <c r="G27" s="43"/>
      <c r="H27" s="43"/>
      <c r="I27" s="43"/>
      <c r="J27" s="44"/>
    </row>
    <row r="28" ht="45">
      <c r="A28" s="35" t="s">
        <v>179</v>
      </c>
      <c r="B28" s="42"/>
      <c r="C28" s="43"/>
      <c r="D28" s="43"/>
      <c r="E28" s="45" t="s">
        <v>2905</v>
      </c>
      <c r="F28" s="43"/>
      <c r="G28" s="43"/>
      <c r="H28" s="43"/>
      <c r="I28" s="43"/>
      <c r="J28" s="44"/>
    </row>
    <row r="29" ht="405">
      <c r="A29" s="35" t="s">
        <v>181</v>
      </c>
      <c r="B29" s="42"/>
      <c r="C29" s="43"/>
      <c r="D29" s="43"/>
      <c r="E29" s="37" t="s">
        <v>386</v>
      </c>
      <c r="F29" s="43"/>
      <c r="G29" s="43"/>
      <c r="H29" s="43"/>
      <c r="I29" s="43"/>
      <c r="J29" s="44"/>
    </row>
    <row r="30">
      <c r="A30" s="35" t="s">
        <v>171</v>
      </c>
      <c r="B30" s="35">
        <v>6</v>
      </c>
      <c r="C30" s="36" t="s">
        <v>666</v>
      </c>
      <c r="D30" s="35" t="s">
        <v>173</v>
      </c>
      <c r="E30" s="37" t="s">
        <v>667</v>
      </c>
      <c r="F30" s="38" t="s">
        <v>241</v>
      </c>
      <c r="G30" s="39">
        <v>945</v>
      </c>
      <c r="H30" s="40">
        <v>0</v>
      </c>
      <c r="I30" s="40">
        <f>ROUND(G30*H30,P4)</f>
        <v>0</v>
      </c>
      <c r="J30" s="38" t="s">
        <v>176</v>
      </c>
      <c r="O30" s="41">
        <f>I30*0.21</f>
        <v>0</v>
      </c>
      <c r="P30">
        <v>3</v>
      </c>
    </row>
    <row r="31">
      <c r="A31" s="35" t="s">
        <v>177</v>
      </c>
      <c r="B31" s="42"/>
      <c r="C31" s="43"/>
      <c r="D31" s="43"/>
      <c r="E31" s="37" t="s">
        <v>2906</v>
      </c>
      <c r="F31" s="43"/>
      <c r="G31" s="43"/>
      <c r="H31" s="43"/>
      <c r="I31" s="43"/>
      <c r="J31" s="44"/>
    </row>
    <row r="32" ht="30">
      <c r="A32" s="35" t="s">
        <v>179</v>
      </c>
      <c r="B32" s="42"/>
      <c r="C32" s="43"/>
      <c r="D32" s="43"/>
      <c r="E32" s="45" t="s">
        <v>2907</v>
      </c>
      <c r="F32" s="43"/>
      <c r="G32" s="43"/>
      <c r="H32" s="43"/>
      <c r="I32" s="43"/>
      <c r="J32" s="44"/>
    </row>
    <row r="33" ht="409.5">
      <c r="A33" s="35" t="s">
        <v>181</v>
      </c>
      <c r="B33" s="42"/>
      <c r="C33" s="43"/>
      <c r="D33" s="43"/>
      <c r="E33" s="37" t="s">
        <v>244</v>
      </c>
      <c r="F33" s="43"/>
      <c r="G33" s="43"/>
      <c r="H33" s="43"/>
      <c r="I33" s="43"/>
      <c r="J33" s="44"/>
    </row>
    <row r="34">
      <c r="A34" s="35" t="s">
        <v>171</v>
      </c>
      <c r="B34" s="35">
        <v>7</v>
      </c>
      <c r="C34" s="36" t="s">
        <v>245</v>
      </c>
      <c r="D34" s="35" t="s">
        <v>237</v>
      </c>
      <c r="E34" s="37" t="s">
        <v>246</v>
      </c>
      <c r="F34" s="38" t="s">
        <v>241</v>
      </c>
      <c r="G34" s="39">
        <v>1060</v>
      </c>
      <c r="H34" s="40">
        <v>0</v>
      </c>
      <c r="I34" s="40">
        <f>ROUND(G34*H34,P4)</f>
        <v>0</v>
      </c>
      <c r="J34" s="38" t="s">
        <v>176</v>
      </c>
      <c r="O34" s="41">
        <f>I34*0.21</f>
        <v>0</v>
      </c>
      <c r="P34">
        <v>3</v>
      </c>
    </row>
    <row r="35">
      <c r="A35" s="35" t="s">
        <v>177</v>
      </c>
      <c r="B35" s="42"/>
      <c r="C35" s="43"/>
      <c r="D35" s="43"/>
      <c r="E35" s="37" t="s">
        <v>2843</v>
      </c>
      <c r="F35" s="43"/>
      <c r="G35" s="43"/>
      <c r="H35" s="43"/>
      <c r="I35" s="43"/>
      <c r="J35" s="44"/>
    </row>
    <row r="36" ht="45">
      <c r="A36" s="35" t="s">
        <v>179</v>
      </c>
      <c r="B36" s="42"/>
      <c r="C36" s="43"/>
      <c r="D36" s="43"/>
      <c r="E36" s="45" t="s">
        <v>2905</v>
      </c>
      <c r="F36" s="43"/>
      <c r="G36" s="43"/>
      <c r="H36" s="43"/>
      <c r="I36" s="43"/>
      <c r="J36" s="44"/>
    </row>
    <row r="37" ht="270">
      <c r="A37" s="35" t="s">
        <v>181</v>
      </c>
      <c r="B37" s="42"/>
      <c r="C37" s="43"/>
      <c r="D37" s="43"/>
      <c r="E37" s="37" t="s">
        <v>248</v>
      </c>
      <c r="F37" s="43"/>
      <c r="G37" s="43"/>
      <c r="H37" s="43"/>
      <c r="I37" s="43"/>
      <c r="J37" s="44"/>
    </row>
    <row r="38">
      <c r="A38" s="35" t="s">
        <v>171</v>
      </c>
      <c r="B38" s="35">
        <v>8</v>
      </c>
      <c r="C38" s="36" t="s">
        <v>245</v>
      </c>
      <c r="D38" s="35" t="s">
        <v>259</v>
      </c>
      <c r="E38" s="37" t="s">
        <v>246</v>
      </c>
      <c r="F38" s="38" t="s">
        <v>241</v>
      </c>
      <c r="G38" s="39">
        <v>147</v>
      </c>
      <c r="H38" s="40">
        <v>0</v>
      </c>
      <c r="I38" s="40">
        <f>ROUND(G38*H38,P4)</f>
        <v>0</v>
      </c>
      <c r="J38" s="38" t="s">
        <v>176</v>
      </c>
      <c r="O38" s="41">
        <f>I38*0.21</f>
        <v>0</v>
      </c>
      <c r="P38">
        <v>3</v>
      </c>
    </row>
    <row r="39">
      <c r="A39" s="35" t="s">
        <v>177</v>
      </c>
      <c r="B39" s="42"/>
      <c r="C39" s="43"/>
      <c r="D39" s="43"/>
      <c r="E39" s="37" t="s">
        <v>2908</v>
      </c>
      <c r="F39" s="43"/>
      <c r="G39" s="43"/>
      <c r="H39" s="43"/>
      <c r="I39" s="43"/>
      <c r="J39" s="44"/>
    </row>
    <row r="40" ht="30">
      <c r="A40" s="35" t="s">
        <v>179</v>
      </c>
      <c r="B40" s="42"/>
      <c r="C40" s="43"/>
      <c r="D40" s="43"/>
      <c r="E40" s="45" t="s">
        <v>2909</v>
      </c>
      <c r="F40" s="43"/>
      <c r="G40" s="43"/>
      <c r="H40" s="43"/>
      <c r="I40" s="43"/>
      <c r="J40" s="44"/>
    </row>
    <row r="41" ht="270">
      <c r="A41" s="35" t="s">
        <v>181</v>
      </c>
      <c r="B41" s="42"/>
      <c r="C41" s="43"/>
      <c r="D41" s="43"/>
      <c r="E41" s="37" t="s">
        <v>248</v>
      </c>
      <c r="F41" s="43"/>
      <c r="G41" s="43"/>
      <c r="H41" s="43"/>
      <c r="I41" s="43"/>
      <c r="J41" s="44"/>
    </row>
    <row r="42">
      <c r="A42" s="35" t="s">
        <v>171</v>
      </c>
      <c r="B42" s="35">
        <v>9</v>
      </c>
      <c r="C42" s="36" t="s">
        <v>2910</v>
      </c>
      <c r="D42" s="35" t="s">
        <v>173</v>
      </c>
      <c r="E42" s="37" t="s">
        <v>2911</v>
      </c>
      <c r="F42" s="38" t="s">
        <v>241</v>
      </c>
      <c r="G42" s="39">
        <v>840</v>
      </c>
      <c r="H42" s="40">
        <v>0</v>
      </c>
      <c r="I42" s="40">
        <f>ROUND(G42*H42,P4)</f>
        <v>0</v>
      </c>
      <c r="J42" s="38" t="s">
        <v>176</v>
      </c>
      <c r="O42" s="41">
        <f>I42*0.21</f>
        <v>0</v>
      </c>
      <c r="P42">
        <v>3</v>
      </c>
    </row>
    <row r="43" ht="45">
      <c r="A43" s="35" t="s">
        <v>177</v>
      </c>
      <c r="B43" s="42"/>
      <c r="C43" s="43"/>
      <c r="D43" s="43"/>
      <c r="E43" s="37" t="s">
        <v>2912</v>
      </c>
      <c r="F43" s="43"/>
      <c r="G43" s="43"/>
      <c r="H43" s="43"/>
      <c r="I43" s="43"/>
      <c r="J43" s="44"/>
    </row>
    <row r="44" ht="30">
      <c r="A44" s="35" t="s">
        <v>179</v>
      </c>
      <c r="B44" s="42"/>
      <c r="C44" s="43"/>
      <c r="D44" s="43"/>
      <c r="E44" s="45" t="s">
        <v>2913</v>
      </c>
      <c r="F44" s="43"/>
      <c r="G44" s="43"/>
      <c r="H44" s="43"/>
      <c r="I44" s="43"/>
      <c r="J44" s="44"/>
    </row>
    <row r="45" ht="270">
      <c r="A45" s="35" t="s">
        <v>181</v>
      </c>
      <c r="B45" s="42"/>
      <c r="C45" s="43"/>
      <c r="D45" s="43"/>
      <c r="E45" s="37" t="s">
        <v>248</v>
      </c>
      <c r="F45" s="43"/>
      <c r="G45" s="43"/>
      <c r="H45" s="43"/>
      <c r="I45" s="43"/>
      <c r="J45" s="44"/>
    </row>
    <row r="46">
      <c r="A46" s="35" t="s">
        <v>171</v>
      </c>
      <c r="B46" s="35">
        <v>10</v>
      </c>
      <c r="C46" s="36" t="s">
        <v>408</v>
      </c>
      <c r="D46" s="35" t="s">
        <v>173</v>
      </c>
      <c r="E46" s="37" t="s">
        <v>409</v>
      </c>
      <c r="F46" s="38" t="s">
        <v>303</v>
      </c>
      <c r="G46" s="39">
        <v>685</v>
      </c>
      <c r="H46" s="40">
        <v>0</v>
      </c>
      <c r="I46" s="40">
        <f>ROUND(G46*H46,P4)</f>
        <v>0</v>
      </c>
      <c r="J46" s="38" t="s">
        <v>176</v>
      </c>
      <c r="O46" s="41">
        <f>I46*0.21</f>
        <v>0</v>
      </c>
      <c r="P46">
        <v>3</v>
      </c>
    </row>
    <row r="47" ht="45">
      <c r="A47" s="35" t="s">
        <v>177</v>
      </c>
      <c r="B47" s="42"/>
      <c r="C47" s="43"/>
      <c r="D47" s="43"/>
      <c r="E47" s="37" t="s">
        <v>2914</v>
      </c>
      <c r="F47" s="43"/>
      <c r="G47" s="43"/>
      <c r="H47" s="43"/>
      <c r="I47" s="43"/>
      <c r="J47" s="44"/>
    </row>
    <row r="48" ht="30">
      <c r="A48" s="35" t="s">
        <v>179</v>
      </c>
      <c r="B48" s="42"/>
      <c r="C48" s="43"/>
      <c r="D48" s="43"/>
      <c r="E48" s="45" t="s">
        <v>2915</v>
      </c>
      <c r="F48" s="43"/>
      <c r="G48" s="43"/>
      <c r="H48" s="43"/>
      <c r="I48" s="43"/>
      <c r="J48" s="44"/>
    </row>
    <row r="49" ht="75">
      <c r="A49" s="35" t="s">
        <v>181</v>
      </c>
      <c r="B49" s="42"/>
      <c r="C49" s="43"/>
      <c r="D49" s="43"/>
      <c r="E49" s="37" t="s">
        <v>412</v>
      </c>
      <c r="F49" s="43"/>
      <c r="G49" s="43"/>
      <c r="H49" s="43"/>
      <c r="I49" s="43"/>
      <c r="J49" s="44"/>
    </row>
    <row r="50">
      <c r="A50" s="35" t="s">
        <v>171</v>
      </c>
      <c r="B50" s="35">
        <v>11</v>
      </c>
      <c r="C50" s="36" t="s">
        <v>2916</v>
      </c>
      <c r="D50" s="35" t="s">
        <v>173</v>
      </c>
      <c r="E50" s="37" t="s">
        <v>2917</v>
      </c>
      <c r="F50" s="38" t="s">
        <v>303</v>
      </c>
      <c r="G50" s="39">
        <v>685</v>
      </c>
      <c r="H50" s="40">
        <v>0</v>
      </c>
      <c r="I50" s="40">
        <f>ROUND(G50*H50,P4)</f>
        <v>0</v>
      </c>
      <c r="J50" s="38" t="s">
        <v>176</v>
      </c>
      <c r="O50" s="41">
        <f>I50*0.21</f>
        <v>0</v>
      </c>
      <c r="P50">
        <v>3</v>
      </c>
    </row>
    <row r="51">
      <c r="A51" s="35" t="s">
        <v>177</v>
      </c>
      <c r="B51" s="42"/>
      <c r="C51" s="43"/>
      <c r="D51" s="43"/>
      <c r="E51" s="37" t="s">
        <v>2918</v>
      </c>
      <c r="F51" s="43"/>
      <c r="G51" s="43"/>
      <c r="H51" s="43"/>
      <c r="I51" s="43"/>
      <c r="J51" s="44"/>
    </row>
    <row r="52" ht="30">
      <c r="A52" s="35" t="s">
        <v>179</v>
      </c>
      <c r="B52" s="42"/>
      <c r="C52" s="43"/>
      <c r="D52" s="43"/>
      <c r="E52" s="45" t="s">
        <v>2915</v>
      </c>
      <c r="F52" s="43"/>
      <c r="G52" s="43"/>
      <c r="H52" s="43"/>
      <c r="I52" s="43"/>
      <c r="J52" s="44"/>
    </row>
    <row r="53" ht="75">
      <c r="A53" s="35" t="s">
        <v>181</v>
      </c>
      <c r="B53" s="42"/>
      <c r="C53" s="43"/>
      <c r="D53" s="43"/>
      <c r="E53" s="37" t="s">
        <v>417</v>
      </c>
      <c r="F53" s="43"/>
      <c r="G53" s="43"/>
      <c r="H53" s="43"/>
      <c r="I53" s="43"/>
      <c r="J53" s="44"/>
    </row>
    <row r="54">
      <c r="A54" s="35" t="s">
        <v>171</v>
      </c>
      <c r="B54" s="35">
        <v>12</v>
      </c>
      <c r="C54" s="36" t="s">
        <v>2855</v>
      </c>
      <c r="D54" s="35" t="s">
        <v>173</v>
      </c>
      <c r="E54" s="37" t="s">
        <v>2856</v>
      </c>
      <c r="F54" s="38" t="s">
        <v>303</v>
      </c>
      <c r="G54" s="39">
        <v>415</v>
      </c>
      <c r="H54" s="40">
        <v>0</v>
      </c>
      <c r="I54" s="40">
        <f>ROUND(G54*H54,P4)</f>
        <v>0</v>
      </c>
      <c r="J54" s="38" t="s">
        <v>176</v>
      </c>
      <c r="O54" s="41">
        <f>I54*0.21</f>
        <v>0</v>
      </c>
      <c r="P54">
        <v>3</v>
      </c>
    </row>
    <row r="55">
      <c r="A55" s="35" t="s">
        <v>177</v>
      </c>
      <c r="B55" s="42"/>
      <c r="C55" s="43"/>
      <c r="D55" s="43"/>
      <c r="E55" s="37" t="s">
        <v>2919</v>
      </c>
      <c r="F55" s="43"/>
      <c r="G55" s="43"/>
      <c r="H55" s="43"/>
      <c r="I55" s="43"/>
      <c r="J55" s="44"/>
    </row>
    <row r="56" ht="30">
      <c r="A56" s="35" t="s">
        <v>179</v>
      </c>
      <c r="B56" s="42"/>
      <c r="C56" s="43"/>
      <c r="D56" s="43"/>
      <c r="E56" s="45" t="s">
        <v>2920</v>
      </c>
      <c r="F56" s="43"/>
      <c r="G56" s="43"/>
      <c r="H56" s="43"/>
      <c r="I56" s="43"/>
      <c r="J56" s="44"/>
    </row>
    <row r="57" ht="75">
      <c r="A57" s="35" t="s">
        <v>181</v>
      </c>
      <c r="B57" s="42"/>
      <c r="C57" s="43"/>
      <c r="D57" s="43"/>
      <c r="E57" s="37" t="s">
        <v>427</v>
      </c>
      <c r="F57" s="43"/>
      <c r="G57" s="43"/>
      <c r="H57" s="43"/>
      <c r="I57" s="43"/>
      <c r="J57" s="44"/>
    </row>
    <row r="58">
      <c r="A58" s="35" t="s">
        <v>171</v>
      </c>
      <c r="B58" s="35">
        <v>13</v>
      </c>
      <c r="C58" s="36" t="s">
        <v>2859</v>
      </c>
      <c r="D58" s="35" t="s">
        <v>173</v>
      </c>
      <c r="E58" s="37" t="s">
        <v>2860</v>
      </c>
      <c r="F58" s="38" t="s">
        <v>303</v>
      </c>
      <c r="G58" s="39">
        <v>1100</v>
      </c>
      <c r="H58" s="40">
        <v>0</v>
      </c>
      <c r="I58" s="40">
        <f>ROUND(G58*H58,P4)</f>
        <v>0</v>
      </c>
      <c r="J58" s="38" t="s">
        <v>176</v>
      </c>
      <c r="O58" s="41">
        <f>I58*0.21</f>
        <v>0</v>
      </c>
      <c r="P58">
        <v>3</v>
      </c>
    </row>
    <row r="59">
      <c r="A59" s="35" t="s">
        <v>177</v>
      </c>
      <c r="B59" s="42"/>
      <c r="C59" s="43"/>
      <c r="D59" s="43"/>
      <c r="E59" s="49" t="s">
        <v>173</v>
      </c>
      <c r="F59" s="43"/>
      <c r="G59" s="43"/>
      <c r="H59" s="43"/>
      <c r="I59" s="43"/>
      <c r="J59" s="44"/>
    </row>
    <row r="60" ht="45">
      <c r="A60" s="35" t="s">
        <v>179</v>
      </c>
      <c r="B60" s="42"/>
      <c r="C60" s="43"/>
      <c r="D60" s="43"/>
      <c r="E60" s="45" t="s">
        <v>2921</v>
      </c>
      <c r="F60" s="43"/>
      <c r="G60" s="43"/>
      <c r="H60" s="43"/>
      <c r="I60" s="43"/>
      <c r="J60" s="44"/>
    </row>
    <row r="61" ht="75">
      <c r="A61" s="35" t="s">
        <v>181</v>
      </c>
      <c r="B61" s="42"/>
      <c r="C61" s="43"/>
      <c r="D61" s="43"/>
      <c r="E61" s="37" t="s">
        <v>2862</v>
      </c>
      <c r="F61" s="43"/>
      <c r="G61" s="43"/>
      <c r="H61" s="43"/>
      <c r="I61" s="43"/>
      <c r="J61" s="44"/>
    </row>
    <row r="62">
      <c r="A62" s="29" t="s">
        <v>168</v>
      </c>
      <c r="B62" s="30"/>
      <c r="C62" s="31" t="s">
        <v>455</v>
      </c>
      <c r="D62" s="32"/>
      <c r="E62" s="29" t="s">
        <v>456</v>
      </c>
      <c r="F62" s="32"/>
      <c r="G62" s="32"/>
      <c r="H62" s="32"/>
      <c r="I62" s="33">
        <f>SUMIFS(I63:I66,A63:A66,"P")</f>
        <v>0</v>
      </c>
      <c r="J62" s="34"/>
    </row>
    <row r="63">
      <c r="A63" s="35" t="s">
        <v>171</v>
      </c>
      <c r="B63" s="35">
        <v>14</v>
      </c>
      <c r="C63" s="36" t="s">
        <v>2922</v>
      </c>
      <c r="D63" s="35" t="s">
        <v>173</v>
      </c>
      <c r="E63" s="37" t="s">
        <v>2923</v>
      </c>
      <c r="F63" s="38" t="s">
        <v>241</v>
      </c>
      <c r="G63" s="39">
        <v>0.20000000000000001</v>
      </c>
      <c r="H63" s="40">
        <v>0</v>
      </c>
      <c r="I63" s="40">
        <f>ROUND(G63*H63,P4)</f>
        <v>0</v>
      </c>
      <c r="J63" s="38" t="s">
        <v>176</v>
      </c>
      <c r="O63" s="41">
        <f>I63*0.21</f>
        <v>0</v>
      </c>
      <c r="P63">
        <v>3</v>
      </c>
    </row>
    <row r="64" ht="30">
      <c r="A64" s="35" t="s">
        <v>177</v>
      </c>
      <c r="B64" s="42"/>
      <c r="C64" s="43"/>
      <c r="D64" s="43"/>
      <c r="E64" s="37" t="s">
        <v>2924</v>
      </c>
      <c r="F64" s="43"/>
      <c r="G64" s="43"/>
      <c r="H64" s="43"/>
      <c r="I64" s="43"/>
      <c r="J64" s="44"/>
    </row>
    <row r="65" ht="30">
      <c r="A65" s="35" t="s">
        <v>179</v>
      </c>
      <c r="B65" s="42"/>
      <c r="C65" s="43"/>
      <c r="D65" s="43"/>
      <c r="E65" s="45" t="s">
        <v>2925</v>
      </c>
      <c r="F65" s="43"/>
      <c r="G65" s="43"/>
      <c r="H65" s="43"/>
      <c r="I65" s="43"/>
      <c r="J65" s="44"/>
    </row>
    <row r="66" ht="409.5">
      <c r="A66" s="35" t="s">
        <v>181</v>
      </c>
      <c r="B66" s="42"/>
      <c r="C66" s="43"/>
      <c r="D66" s="43"/>
      <c r="E66" s="50" t="s">
        <v>2926</v>
      </c>
      <c r="F66" s="43"/>
      <c r="G66" s="43"/>
      <c r="H66" s="43"/>
      <c r="I66" s="43"/>
      <c r="J66" s="44"/>
    </row>
    <row r="67">
      <c r="A67" s="29" t="s">
        <v>168</v>
      </c>
      <c r="B67" s="30"/>
      <c r="C67" s="31" t="s">
        <v>267</v>
      </c>
      <c r="D67" s="32"/>
      <c r="E67" s="29" t="s">
        <v>268</v>
      </c>
      <c r="F67" s="32"/>
      <c r="G67" s="32"/>
      <c r="H67" s="32"/>
      <c r="I67" s="33">
        <f>SUMIFS(I68:I91,A68:A91,"P")</f>
        <v>0</v>
      </c>
      <c r="J67" s="34"/>
    </row>
    <row r="68">
      <c r="A68" s="35" t="s">
        <v>171</v>
      </c>
      <c r="B68" s="35">
        <v>15</v>
      </c>
      <c r="C68" s="36" t="s">
        <v>898</v>
      </c>
      <c r="D68" s="35" t="s">
        <v>173</v>
      </c>
      <c r="E68" s="37" t="s">
        <v>899</v>
      </c>
      <c r="F68" s="38" t="s">
        <v>241</v>
      </c>
      <c r="G68" s="39">
        <v>5.25</v>
      </c>
      <c r="H68" s="40">
        <v>0</v>
      </c>
      <c r="I68" s="40">
        <f>ROUND(G68*H68,P4)</f>
        <v>0</v>
      </c>
      <c r="J68" s="38" t="s">
        <v>176</v>
      </c>
      <c r="O68" s="41">
        <f>I68*0.21</f>
        <v>0</v>
      </c>
      <c r="P68">
        <v>3</v>
      </c>
    </row>
    <row r="69">
      <c r="A69" s="35" t="s">
        <v>177</v>
      </c>
      <c r="B69" s="42"/>
      <c r="C69" s="43"/>
      <c r="D69" s="43"/>
      <c r="E69" s="37" t="s">
        <v>2927</v>
      </c>
      <c r="F69" s="43"/>
      <c r="G69" s="43"/>
      <c r="H69" s="43"/>
      <c r="I69" s="43"/>
      <c r="J69" s="44"/>
    </row>
    <row r="70" ht="30">
      <c r="A70" s="35" t="s">
        <v>179</v>
      </c>
      <c r="B70" s="42"/>
      <c r="C70" s="43"/>
      <c r="D70" s="43"/>
      <c r="E70" s="45" t="s">
        <v>2928</v>
      </c>
      <c r="F70" s="43"/>
      <c r="G70" s="43"/>
      <c r="H70" s="43"/>
      <c r="I70" s="43"/>
      <c r="J70" s="44"/>
    </row>
    <row r="71" ht="409.5">
      <c r="A71" s="35" t="s">
        <v>181</v>
      </c>
      <c r="B71" s="42"/>
      <c r="C71" s="43"/>
      <c r="D71" s="43"/>
      <c r="E71" s="37" t="s">
        <v>279</v>
      </c>
      <c r="F71" s="43"/>
      <c r="G71" s="43"/>
      <c r="H71" s="43"/>
      <c r="I71" s="43"/>
      <c r="J71" s="44"/>
    </row>
    <row r="72">
      <c r="A72" s="35" t="s">
        <v>171</v>
      </c>
      <c r="B72" s="35">
        <v>16</v>
      </c>
      <c r="C72" s="36" t="s">
        <v>282</v>
      </c>
      <c r="D72" s="35" t="s">
        <v>173</v>
      </c>
      <c r="E72" s="37" t="s">
        <v>283</v>
      </c>
      <c r="F72" s="38" t="s">
        <v>241</v>
      </c>
      <c r="G72" s="39">
        <v>3.5</v>
      </c>
      <c r="H72" s="40">
        <v>0</v>
      </c>
      <c r="I72" s="40">
        <f>ROUND(G72*H72,P4)</f>
        <v>0</v>
      </c>
      <c r="J72" s="38" t="s">
        <v>176</v>
      </c>
      <c r="O72" s="41">
        <f>I72*0.21</f>
        <v>0</v>
      </c>
      <c r="P72">
        <v>3</v>
      </c>
    </row>
    <row r="73">
      <c r="A73" s="35" t="s">
        <v>177</v>
      </c>
      <c r="B73" s="42"/>
      <c r="C73" s="43"/>
      <c r="D73" s="43"/>
      <c r="E73" s="37" t="s">
        <v>2929</v>
      </c>
      <c r="F73" s="43"/>
      <c r="G73" s="43"/>
      <c r="H73" s="43"/>
      <c r="I73" s="43"/>
      <c r="J73" s="44"/>
    </row>
    <row r="74" ht="30">
      <c r="A74" s="35" t="s">
        <v>179</v>
      </c>
      <c r="B74" s="42"/>
      <c r="C74" s="43"/>
      <c r="D74" s="43"/>
      <c r="E74" s="45" t="s">
        <v>2930</v>
      </c>
      <c r="F74" s="43"/>
      <c r="G74" s="43"/>
      <c r="H74" s="43"/>
      <c r="I74" s="43"/>
      <c r="J74" s="44"/>
    </row>
    <row r="75" ht="105">
      <c r="A75" s="35" t="s">
        <v>181</v>
      </c>
      <c r="B75" s="42"/>
      <c r="C75" s="43"/>
      <c r="D75" s="43"/>
      <c r="E75" s="37" t="s">
        <v>286</v>
      </c>
      <c r="F75" s="43"/>
      <c r="G75" s="43"/>
      <c r="H75" s="43"/>
      <c r="I75" s="43"/>
      <c r="J75" s="44"/>
    </row>
    <row r="76">
      <c r="A76" s="35" t="s">
        <v>171</v>
      </c>
      <c r="B76" s="35">
        <v>17</v>
      </c>
      <c r="C76" s="36" t="s">
        <v>2931</v>
      </c>
      <c r="D76" s="35" t="s">
        <v>237</v>
      </c>
      <c r="E76" s="37" t="s">
        <v>2932</v>
      </c>
      <c r="F76" s="38" t="s">
        <v>241</v>
      </c>
      <c r="G76" s="39">
        <v>52.5</v>
      </c>
      <c r="H76" s="40">
        <v>0</v>
      </c>
      <c r="I76" s="40">
        <f>ROUND(G76*H76,P4)</f>
        <v>0</v>
      </c>
      <c r="J76" s="38" t="s">
        <v>176</v>
      </c>
      <c r="O76" s="41">
        <f>I76*0.21</f>
        <v>0</v>
      </c>
      <c r="P76">
        <v>3</v>
      </c>
    </row>
    <row r="77" ht="45">
      <c r="A77" s="35" t="s">
        <v>177</v>
      </c>
      <c r="B77" s="42"/>
      <c r="C77" s="43"/>
      <c r="D77" s="43"/>
      <c r="E77" s="37" t="s">
        <v>2933</v>
      </c>
      <c r="F77" s="43"/>
      <c r="G77" s="43"/>
      <c r="H77" s="43"/>
      <c r="I77" s="43"/>
      <c r="J77" s="44"/>
    </row>
    <row r="78" ht="30">
      <c r="A78" s="35" t="s">
        <v>179</v>
      </c>
      <c r="B78" s="42"/>
      <c r="C78" s="43"/>
      <c r="D78" s="43"/>
      <c r="E78" s="45" t="s">
        <v>2934</v>
      </c>
      <c r="F78" s="43"/>
      <c r="G78" s="43"/>
      <c r="H78" s="43"/>
      <c r="I78" s="43"/>
      <c r="J78" s="44"/>
    </row>
    <row r="79" ht="105">
      <c r="A79" s="35" t="s">
        <v>181</v>
      </c>
      <c r="B79" s="42"/>
      <c r="C79" s="43"/>
      <c r="D79" s="43"/>
      <c r="E79" s="37" t="s">
        <v>2935</v>
      </c>
      <c r="F79" s="43"/>
      <c r="G79" s="43"/>
      <c r="H79" s="43"/>
      <c r="I79" s="43"/>
      <c r="J79" s="44"/>
    </row>
    <row r="80">
      <c r="A80" s="35" t="s">
        <v>171</v>
      </c>
      <c r="B80" s="35">
        <v>18</v>
      </c>
      <c r="C80" s="36" t="s">
        <v>2931</v>
      </c>
      <c r="D80" s="35" t="s">
        <v>259</v>
      </c>
      <c r="E80" s="37" t="s">
        <v>2932</v>
      </c>
      <c r="F80" s="38" t="s">
        <v>241</v>
      </c>
      <c r="G80" s="39">
        <v>32</v>
      </c>
      <c r="H80" s="40">
        <v>0</v>
      </c>
      <c r="I80" s="40">
        <f>ROUND(G80*H80,P4)</f>
        <v>0</v>
      </c>
      <c r="J80" s="38" t="s">
        <v>176</v>
      </c>
      <c r="O80" s="41">
        <f>I80*0.21</f>
        <v>0</v>
      </c>
      <c r="P80">
        <v>3</v>
      </c>
    </row>
    <row r="81" ht="45">
      <c r="A81" s="35" t="s">
        <v>177</v>
      </c>
      <c r="B81" s="42"/>
      <c r="C81" s="43"/>
      <c r="D81" s="43"/>
      <c r="E81" s="37" t="s">
        <v>2936</v>
      </c>
      <c r="F81" s="43"/>
      <c r="G81" s="43"/>
      <c r="H81" s="43"/>
      <c r="I81" s="43"/>
      <c r="J81" s="44"/>
    </row>
    <row r="82" ht="30">
      <c r="A82" s="35" t="s">
        <v>179</v>
      </c>
      <c r="B82" s="42"/>
      <c r="C82" s="43"/>
      <c r="D82" s="43"/>
      <c r="E82" s="45" t="s">
        <v>2937</v>
      </c>
      <c r="F82" s="43"/>
      <c r="G82" s="43"/>
      <c r="H82" s="43"/>
      <c r="I82" s="43"/>
      <c r="J82" s="44"/>
    </row>
    <row r="83" ht="105">
      <c r="A83" s="35" t="s">
        <v>181</v>
      </c>
      <c r="B83" s="42"/>
      <c r="C83" s="43"/>
      <c r="D83" s="43"/>
      <c r="E83" s="37" t="s">
        <v>2935</v>
      </c>
      <c r="F83" s="43"/>
      <c r="G83" s="43"/>
      <c r="H83" s="43"/>
      <c r="I83" s="43"/>
      <c r="J83" s="44"/>
    </row>
    <row r="84">
      <c r="A84" s="35" t="s">
        <v>171</v>
      </c>
      <c r="B84" s="35">
        <v>19</v>
      </c>
      <c r="C84" s="36" t="s">
        <v>287</v>
      </c>
      <c r="D84" s="35" t="s">
        <v>173</v>
      </c>
      <c r="E84" s="37" t="s">
        <v>288</v>
      </c>
      <c r="F84" s="38" t="s">
        <v>241</v>
      </c>
      <c r="G84" s="39">
        <v>5.25</v>
      </c>
      <c r="H84" s="40">
        <v>0</v>
      </c>
      <c r="I84" s="40">
        <f>ROUND(G84*H84,P4)</f>
        <v>0</v>
      </c>
      <c r="J84" s="38" t="s">
        <v>176</v>
      </c>
      <c r="O84" s="41">
        <f>I84*0.21</f>
        <v>0</v>
      </c>
      <c r="P84">
        <v>3</v>
      </c>
    </row>
    <row r="85">
      <c r="A85" s="35" t="s">
        <v>177</v>
      </c>
      <c r="B85" s="42"/>
      <c r="C85" s="43"/>
      <c r="D85" s="43"/>
      <c r="E85" s="37" t="s">
        <v>2938</v>
      </c>
      <c r="F85" s="43"/>
      <c r="G85" s="43"/>
      <c r="H85" s="43"/>
      <c r="I85" s="43"/>
      <c r="J85" s="44"/>
    </row>
    <row r="86" ht="30">
      <c r="A86" s="35" t="s">
        <v>179</v>
      </c>
      <c r="B86" s="42"/>
      <c r="C86" s="43"/>
      <c r="D86" s="43"/>
      <c r="E86" s="45" t="s">
        <v>2928</v>
      </c>
      <c r="F86" s="43"/>
      <c r="G86" s="43"/>
      <c r="H86" s="43"/>
      <c r="I86" s="43"/>
      <c r="J86" s="44"/>
    </row>
    <row r="87" ht="150">
      <c r="A87" s="35" t="s">
        <v>181</v>
      </c>
      <c r="B87" s="42"/>
      <c r="C87" s="43"/>
      <c r="D87" s="43"/>
      <c r="E87" s="37" t="s">
        <v>291</v>
      </c>
      <c r="F87" s="43"/>
      <c r="G87" s="43"/>
      <c r="H87" s="43"/>
      <c r="I87" s="43"/>
      <c r="J87" s="44"/>
    </row>
    <row r="88">
      <c r="A88" s="35" t="s">
        <v>171</v>
      </c>
      <c r="B88" s="35">
        <v>20</v>
      </c>
      <c r="C88" s="36" t="s">
        <v>2939</v>
      </c>
      <c r="D88" s="35" t="s">
        <v>173</v>
      </c>
      <c r="E88" s="37" t="s">
        <v>2940</v>
      </c>
      <c r="F88" s="38" t="s">
        <v>241</v>
      </c>
      <c r="G88" s="39">
        <v>5.9100000000000001</v>
      </c>
      <c r="H88" s="40">
        <v>0</v>
      </c>
      <c r="I88" s="40">
        <f>ROUND(G88*H88,P4)</f>
        <v>0</v>
      </c>
      <c r="J88" s="38" t="s">
        <v>176</v>
      </c>
      <c r="O88" s="41">
        <f>I88*0.21</f>
        <v>0</v>
      </c>
      <c r="P88">
        <v>3</v>
      </c>
    </row>
    <row r="89">
      <c r="A89" s="35" t="s">
        <v>177</v>
      </c>
      <c r="B89" s="42"/>
      <c r="C89" s="43"/>
      <c r="D89" s="43"/>
      <c r="E89" s="37" t="s">
        <v>2941</v>
      </c>
      <c r="F89" s="43"/>
      <c r="G89" s="43"/>
      <c r="H89" s="43"/>
      <c r="I89" s="43"/>
      <c r="J89" s="44"/>
    </row>
    <row r="90" ht="30">
      <c r="A90" s="35" t="s">
        <v>179</v>
      </c>
      <c r="B90" s="42"/>
      <c r="C90" s="43"/>
      <c r="D90" s="43"/>
      <c r="E90" s="45" t="s">
        <v>2942</v>
      </c>
      <c r="F90" s="43"/>
      <c r="G90" s="43"/>
      <c r="H90" s="43"/>
      <c r="I90" s="43"/>
      <c r="J90" s="44"/>
    </row>
    <row r="91" ht="409.5">
      <c r="A91" s="35" t="s">
        <v>181</v>
      </c>
      <c r="B91" s="42"/>
      <c r="C91" s="43"/>
      <c r="D91" s="43"/>
      <c r="E91" s="37" t="s">
        <v>296</v>
      </c>
      <c r="F91" s="43"/>
      <c r="G91" s="43"/>
      <c r="H91" s="43"/>
      <c r="I91" s="43"/>
      <c r="J91" s="44"/>
    </row>
    <row r="92">
      <c r="A92" s="29" t="s">
        <v>168</v>
      </c>
      <c r="B92" s="30"/>
      <c r="C92" s="31" t="s">
        <v>318</v>
      </c>
      <c r="D92" s="32"/>
      <c r="E92" s="29" t="s">
        <v>319</v>
      </c>
      <c r="F92" s="32"/>
      <c r="G92" s="32"/>
      <c r="H92" s="32"/>
      <c r="I92" s="33">
        <f>SUMIFS(I93:I96,A93:A96,"P")</f>
        <v>0</v>
      </c>
      <c r="J92" s="34"/>
    </row>
    <row r="93">
      <c r="A93" s="35" t="s">
        <v>171</v>
      </c>
      <c r="B93" s="35">
        <v>21</v>
      </c>
      <c r="C93" s="36" t="s">
        <v>2943</v>
      </c>
      <c r="D93" s="35" t="s">
        <v>173</v>
      </c>
      <c r="E93" s="37" t="s">
        <v>2944</v>
      </c>
      <c r="F93" s="38" t="s">
        <v>1894</v>
      </c>
      <c r="G93" s="39">
        <v>47</v>
      </c>
      <c r="H93" s="40">
        <v>0</v>
      </c>
      <c r="I93" s="40">
        <f>ROUND(G93*H93,P4)</f>
        <v>0</v>
      </c>
      <c r="J93" s="38" t="s">
        <v>176</v>
      </c>
      <c r="O93" s="41">
        <f>I93*0.21</f>
        <v>0</v>
      </c>
      <c r="P93">
        <v>3</v>
      </c>
    </row>
    <row r="94">
      <c r="A94" s="35" t="s">
        <v>177</v>
      </c>
      <c r="B94" s="42"/>
      <c r="C94" s="43"/>
      <c r="D94" s="43"/>
      <c r="E94" s="37" t="s">
        <v>2945</v>
      </c>
      <c r="F94" s="43"/>
      <c r="G94" s="43"/>
      <c r="H94" s="43"/>
      <c r="I94" s="43"/>
      <c r="J94" s="44"/>
    </row>
    <row r="95" ht="30">
      <c r="A95" s="35" t="s">
        <v>179</v>
      </c>
      <c r="B95" s="42"/>
      <c r="C95" s="43"/>
      <c r="D95" s="43"/>
      <c r="E95" s="45" t="s">
        <v>2946</v>
      </c>
      <c r="F95" s="43"/>
      <c r="G95" s="43"/>
      <c r="H95" s="43"/>
      <c r="I95" s="43"/>
      <c r="J95" s="44"/>
    </row>
    <row r="96" ht="409.5">
      <c r="A96" s="35" t="s">
        <v>181</v>
      </c>
      <c r="B96" s="46"/>
      <c r="C96" s="47"/>
      <c r="D96" s="47"/>
      <c r="E96" s="37" t="s">
        <v>2947</v>
      </c>
      <c r="F96" s="47"/>
      <c r="G96" s="47"/>
      <c r="H96" s="47"/>
      <c r="I96" s="47"/>
      <c r="J9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21</v>
      </c>
      <c r="I3" s="23">
        <f>SUMIFS(I9:I78,A9:A78,"SD")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23</v>
      </c>
      <c r="D4" s="20"/>
      <c r="E4" s="21" t="s">
        <v>235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156</v>
      </c>
      <c r="C5" s="19" t="s">
        <v>21</v>
      </c>
      <c r="D5" s="20"/>
      <c r="E5" s="21" t="s">
        <v>22</v>
      </c>
      <c r="F5" s="15"/>
      <c r="G5" s="15"/>
      <c r="H5" s="15"/>
      <c r="I5" s="15"/>
      <c r="J5" s="17"/>
      <c r="O5">
        <v>0.20999999999999999</v>
      </c>
    </row>
    <row r="6">
      <c r="A6" s="24" t="s">
        <v>157</v>
      </c>
      <c r="B6" s="25" t="s">
        <v>158</v>
      </c>
      <c r="C6" s="7" t="s">
        <v>159</v>
      </c>
      <c r="D6" s="7" t="s">
        <v>160</v>
      </c>
      <c r="E6" s="7" t="s">
        <v>161</v>
      </c>
      <c r="F6" s="7" t="s">
        <v>162</v>
      </c>
      <c r="G6" s="7" t="s">
        <v>163</v>
      </c>
      <c r="H6" s="7" t="s">
        <v>164</v>
      </c>
      <c r="I6" s="7"/>
      <c r="J6" s="26" t="s">
        <v>165</v>
      </c>
    </row>
    <row r="7">
      <c r="A7" s="24"/>
      <c r="B7" s="25"/>
      <c r="C7" s="7"/>
      <c r="D7" s="7"/>
      <c r="E7" s="7"/>
      <c r="F7" s="7"/>
      <c r="G7" s="7"/>
      <c r="H7" s="7" t="s">
        <v>166</v>
      </c>
      <c r="I7" s="7" t="s">
        <v>167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168</v>
      </c>
      <c r="B9" s="30"/>
      <c r="C9" s="31" t="s">
        <v>237</v>
      </c>
      <c r="D9" s="32"/>
      <c r="E9" s="29" t="s">
        <v>238</v>
      </c>
      <c r="F9" s="32"/>
      <c r="G9" s="32"/>
      <c r="H9" s="32"/>
      <c r="I9" s="33">
        <f>SUMIFS(I10:I25,A10:A25,"P")</f>
        <v>0</v>
      </c>
      <c r="J9" s="34"/>
    </row>
    <row r="10">
      <c r="A10" s="35" t="s">
        <v>171</v>
      </c>
      <c r="B10" s="35">
        <v>1</v>
      </c>
      <c r="C10" s="36" t="s">
        <v>239</v>
      </c>
      <c r="D10" s="35" t="s">
        <v>173</v>
      </c>
      <c r="E10" s="37" t="s">
        <v>240</v>
      </c>
      <c r="F10" s="38" t="s">
        <v>241</v>
      </c>
      <c r="G10" s="39">
        <v>5.9219999999999997</v>
      </c>
      <c r="H10" s="40">
        <v>0</v>
      </c>
      <c r="I10" s="40">
        <f>ROUND(G10*H10,P4)</f>
        <v>0</v>
      </c>
      <c r="J10" s="38" t="s">
        <v>176</v>
      </c>
      <c r="O10" s="41">
        <f>I10*0.21</f>
        <v>0</v>
      </c>
      <c r="P10">
        <v>3</v>
      </c>
    </row>
    <row r="11">
      <c r="A11" s="35" t="s">
        <v>177</v>
      </c>
      <c r="B11" s="42"/>
      <c r="C11" s="43"/>
      <c r="D11" s="43"/>
      <c r="E11" s="37" t="s">
        <v>242</v>
      </c>
      <c r="F11" s="43"/>
      <c r="G11" s="43"/>
      <c r="H11" s="43"/>
      <c r="I11" s="43"/>
      <c r="J11" s="44"/>
    </row>
    <row r="12" ht="30">
      <c r="A12" s="35" t="s">
        <v>179</v>
      </c>
      <c r="B12" s="42"/>
      <c r="C12" s="43"/>
      <c r="D12" s="43"/>
      <c r="E12" s="45" t="s">
        <v>357</v>
      </c>
      <c r="F12" s="43"/>
      <c r="G12" s="43"/>
      <c r="H12" s="43"/>
      <c r="I12" s="43"/>
      <c r="J12" s="44"/>
    </row>
    <row r="13" ht="409.5">
      <c r="A13" s="35" t="s">
        <v>181</v>
      </c>
      <c r="B13" s="42"/>
      <c r="C13" s="43"/>
      <c r="D13" s="43"/>
      <c r="E13" s="37" t="s">
        <v>244</v>
      </c>
      <c r="F13" s="43"/>
      <c r="G13" s="43"/>
      <c r="H13" s="43"/>
      <c r="I13" s="43"/>
      <c r="J13" s="44"/>
    </row>
    <row r="14">
      <c r="A14" s="35" t="s">
        <v>171</v>
      </c>
      <c r="B14" s="35">
        <v>2</v>
      </c>
      <c r="C14" s="36" t="s">
        <v>245</v>
      </c>
      <c r="D14" s="35" t="s">
        <v>173</v>
      </c>
      <c r="E14" s="37" t="s">
        <v>246</v>
      </c>
      <c r="F14" s="38" t="s">
        <v>241</v>
      </c>
      <c r="G14" s="39">
        <v>5.9219999999999997</v>
      </c>
      <c r="H14" s="40">
        <v>0</v>
      </c>
      <c r="I14" s="40">
        <f>ROUND(G14*H14,P4)</f>
        <v>0</v>
      </c>
      <c r="J14" s="38" t="s">
        <v>176</v>
      </c>
      <c r="O14" s="41">
        <f>I14*0.21</f>
        <v>0</v>
      </c>
      <c r="P14">
        <v>3</v>
      </c>
    </row>
    <row r="15">
      <c r="A15" s="35" t="s">
        <v>177</v>
      </c>
      <c r="B15" s="42"/>
      <c r="C15" s="43"/>
      <c r="D15" s="43"/>
      <c r="E15" s="37" t="s">
        <v>247</v>
      </c>
      <c r="F15" s="43"/>
      <c r="G15" s="43"/>
      <c r="H15" s="43"/>
      <c r="I15" s="43"/>
      <c r="J15" s="44"/>
    </row>
    <row r="16" ht="30">
      <c r="A16" s="35" t="s">
        <v>179</v>
      </c>
      <c r="B16" s="42"/>
      <c r="C16" s="43"/>
      <c r="D16" s="43"/>
      <c r="E16" s="45" t="s">
        <v>357</v>
      </c>
      <c r="F16" s="43"/>
      <c r="G16" s="43"/>
      <c r="H16" s="43"/>
      <c r="I16" s="43"/>
      <c r="J16" s="44"/>
    </row>
    <row r="17" ht="270">
      <c r="A17" s="35" t="s">
        <v>181</v>
      </c>
      <c r="B17" s="42"/>
      <c r="C17" s="43"/>
      <c r="D17" s="43"/>
      <c r="E17" s="37" t="s">
        <v>248</v>
      </c>
      <c r="F17" s="43"/>
      <c r="G17" s="43"/>
      <c r="H17" s="43"/>
      <c r="I17" s="43"/>
      <c r="J17" s="44"/>
    </row>
    <row r="18">
      <c r="A18" s="35" t="s">
        <v>171</v>
      </c>
      <c r="B18" s="35">
        <v>3</v>
      </c>
      <c r="C18" s="36" t="s">
        <v>249</v>
      </c>
      <c r="D18" s="35" t="s">
        <v>173</v>
      </c>
      <c r="E18" s="37" t="s">
        <v>250</v>
      </c>
      <c r="F18" s="38" t="s">
        <v>241</v>
      </c>
      <c r="G18" s="39">
        <v>4</v>
      </c>
      <c r="H18" s="40">
        <v>0</v>
      </c>
      <c r="I18" s="40">
        <f>ROUND(G18*H18,P4)</f>
        <v>0</v>
      </c>
      <c r="J18" s="38" t="s">
        <v>176</v>
      </c>
      <c r="O18" s="41">
        <f>I18*0.21</f>
        <v>0</v>
      </c>
      <c r="P18">
        <v>3</v>
      </c>
    </row>
    <row r="19">
      <c r="A19" s="35" t="s">
        <v>177</v>
      </c>
      <c r="B19" s="42"/>
      <c r="C19" s="43"/>
      <c r="D19" s="43"/>
      <c r="E19" s="37" t="s">
        <v>251</v>
      </c>
      <c r="F19" s="43"/>
      <c r="G19" s="43"/>
      <c r="H19" s="43"/>
      <c r="I19" s="43"/>
      <c r="J19" s="44"/>
    </row>
    <row r="20">
      <c r="A20" s="35" t="s">
        <v>179</v>
      </c>
      <c r="B20" s="42"/>
      <c r="C20" s="43"/>
      <c r="D20" s="43"/>
      <c r="E20" s="45" t="s">
        <v>252</v>
      </c>
      <c r="F20" s="43"/>
      <c r="G20" s="43"/>
      <c r="H20" s="43"/>
      <c r="I20" s="43"/>
      <c r="J20" s="44"/>
    </row>
    <row r="21" ht="330">
      <c r="A21" s="35" t="s">
        <v>181</v>
      </c>
      <c r="B21" s="42"/>
      <c r="C21" s="43"/>
      <c r="D21" s="43"/>
      <c r="E21" s="37" t="s">
        <v>253</v>
      </c>
      <c r="F21" s="43"/>
      <c r="G21" s="43"/>
      <c r="H21" s="43"/>
      <c r="I21" s="43"/>
      <c r="J21" s="44"/>
    </row>
    <row r="22">
      <c r="A22" s="35" t="s">
        <v>171</v>
      </c>
      <c r="B22" s="35">
        <v>4</v>
      </c>
      <c r="C22" s="36" t="s">
        <v>254</v>
      </c>
      <c r="D22" s="35" t="s">
        <v>173</v>
      </c>
      <c r="E22" s="37" t="s">
        <v>255</v>
      </c>
      <c r="F22" s="38" t="s">
        <v>241</v>
      </c>
      <c r="G22" s="39">
        <v>46.655999999999999</v>
      </c>
      <c r="H22" s="40">
        <v>0</v>
      </c>
      <c r="I22" s="40">
        <f>ROUND(G22*H22,P4)</f>
        <v>0</v>
      </c>
      <c r="J22" s="38" t="s">
        <v>176</v>
      </c>
      <c r="O22" s="41">
        <f>I22*0.21</f>
        <v>0</v>
      </c>
      <c r="P22">
        <v>3</v>
      </c>
    </row>
    <row r="23" ht="30">
      <c r="A23" s="35" t="s">
        <v>177</v>
      </c>
      <c r="B23" s="42"/>
      <c r="C23" s="43"/>
      <c r="D23" s="43"/>
      <c r="E23" s="37" t="s">
        <v>256</v>
      </c>
      <c r="F23" s="43"/>
      <c r="G23" s="43"/>
      <c r="H23" s="43"/>
      <c r="I23" s="43"/>
      <c r="J23" s="44"/>
    </row>
    <row r="24">
      <c r="A24" s="35" t="s">
        <v>179</v>
      </c>
      <c r="B24" s="42"/>
      <c r="C24" s="43"/>
      <c r="D24" s="43"/>
      <c r="E24" s="45" t="s">
        <v>358</v>
      </c>
      <c r="F24" s="43"/>
      <c r="G24" s="43"/>
      <c r="H24" s="43"/>
      <c r="I24" s="43"/>
      <c r="J24" s="44"/>
    </row>
    <row r="25" ht="409.5">
      <c r="A25" s="35" t="s">
        <v>181</v>
      </c>
      <c r="B25" s="42"/>
      <c r="C25" s="43"/>
      <c r="D25" s="43"/>
      <c r="E25" s="37" t="s">
        <v>258</v>
      </c>
      <c r="F25" s="43"/>
      <c r="G25" s="43"/>
      <c r="H25" s="43"/>
      <c r="I25" s="43"/>
      <c r="J25" s="44"/>
    </row>
    <row r="26">
      <c r="A26" s="29" t="s">
        <v>168</v>
      </c>
      <c r="B26" s="30"/>
      <c r="C26" s="31" t="s">
        <v>259</v>
      </c>
      <c r="D26" s="32"/>
      <c r="E26" s="29" t="s">
        <v>260</v>
      </c>
      <c r="F26" s="32"/>
      <c r="G26" s="32"/>
      <c r="H26" s="32"/>
      <c r="I26" s="33">
        <f>SUMIFS(I27:I30,A27:A30,"P")</f>
        <v>0</v>
      </c>
      <c r="J26" s="34"/>
    </row>
    <row r="27">
      <c r="A27" s="35" t="s">
        <v>171</v>
      </c>
      <c r="B27" s="35">
        <v>5</v>
      </c>
      <c r="C27" s="36" t="s">
        <v>261</v>
      </c>
      <c r="D27" s="35" t="s">
        <v>173</v>
      </c>
      <c r="E27" s="37" t="s">
        <v>262</v>
      </c>
      <c r="F27" s="38" t="s">
        <v>263</v>
      </c>
      <c r="G27" s="39">
        <v>0.014</v>
      </c>
      <c r="H27" s="40">
        <v>0</v>
      </c>
      <c r="I27" s="40">
        <f>ROUND(G27*H27,P4)</f>
        <v>0</v>
      </c>
      <c r="J27" s="38" t="s">
        <v>176</v>
      </c>
      <c r="O27" s="41">
        <f>I27*0.21</f>
        <v>0</v>
      </c>
      <c r="P27">
        <v>3</v>
      </c>
    </row>
    <row r="28" ht="30">
      <c r="A28" s="35" t="s">
        <v>177</v>
      </c>
      <c r="B28" s="42"/>
      <c r="C28" s="43"/>
      <c r="D28" s="43"/>
      <c r="E28" s="37" t="s">
        <v>264</v>
      </c>
      <c r="F28" s="43"/>
      <c r="G28" s="43"/>
      <c r="H28" s="43"/>
      <c r="I28" s="43"/>
      <c r="J28" s="44"/>
    </row>
    <row r="29" ht="30">
      <c r="A29" s="35" t="s">
        <v>179</v>
      </c>
      <c r="B29" s="42"/>
      <c r="C29" s="43"/>
      <c r="D29" s="43"/>
      <c r="E29" s="45" t="s">
        <v>265</v>
      </c>
      <c r="F29" s="43"/>
      <c r="G29" s="43"/>
      <c r="H29" s="43"/>
      <c r="I29" s="43"/>
      <c r="J29" s="44"/>
    </row>
    <row r="30" ht="375">
      <c r="A30" s="35" t="s">
        <v>181</v>
      </c>
      <c r="B30" s="42"/>
      <c r="C30" s="43"/>
      <c r="D30" s="43"/>
      <c r="E30" s="37" t="s">
        <v>266</v>
      </c>
      <c r="F30" s="43"/>
      <c r="G30" s="43"/>
      <c r="H30" s="43"/>
      <c r="I30" s="43"/>
      <c r="J30" s="44"/>
    </row>
    <row r="31">
      <c r="A31" s="29" t="s">
        <v>168</v>
      </c>
      <c r="B31" s="30"/>
      <c r="C31" s="31" t="s">
        <v>267</v>
      </c>
      <c r="D31" s="32"/>
      <c r="E31" s="29" t="s">
        <v>268</v>
      </c>
      <c r="F31" s="32"/>
      <c r="G31" s="32"/>
      <c r="H31" s="32"/>
      <c r="I31" s="33">
        <f>SUMIFS(I32:I59,A32:A59,"P")</f>
        <v>0</v>
      </c>
      <c r="J31" s="34"/>
    </row>
    <row r="32">
      <c r="A32" s="35" t="s">
        <v>171</v>
      </c>
      <c r="B32" s="35">
        <v>6</v>
      </c>
      <c r="C32" s="36" t="s">
        <v>269</v>
      </c>
      <c r="D32" s="35" t="s">
        <v>173</v>
      </c>
      <c r="E32" s="37" t="s">
        <v>270</v>
      </c>
      <c r="F32" s="38" t="s">
        <v>241</v>
      </c>
      <c r="G32" s="39">
        <v>0.27000000000000002</v>
      </c>
      <c r="H32" s="40">
        <v>0</v>
      </c>
      <c r="I32" s="40">
        <f>ROUND(G32*H32,P4)</f>
        <v>0</v>
      </c>
      <c r="J32" s="38" t="s">
        <v>271</v>
      </c>
      <c r="O32" s="41">
        <f>I32*0.21</f>
        <v>0</v>
      </c>
      <c r="P32">
        <v>3</v>
      </c>
    </row>
    <row r="33">
      <c r="A33" s="35" t="s">
        <v>177</v>
      </c>
      <c r="B33" s="42"/>
      <c r="C33" s="43"/>
      <c r="D33" s="43"/>
      <c r="E33" s="37" t="s">
        <v>272</v>
      </c>
      <c r="F33" s="43"/>
      <c r="G33" s="43"/>
      <c r="H33" s="43"/>
      <c r="I33" s="43"/>
      <c r="J33" s="44"/>
    </row>
    <row r="34">
      <c r="A34" s="35" t="s">
        <v>179</v>
      </c>
      <c r="B34" s="42"/>
      <c r="C34" s="43"/>
      <c r="D34" s="43"/>
      <c r="E34" s="45" t="s">
        <v>359</v>
      </c>
      <c r="F34" s="43"/>
      <c r="G34" s="43"/>
      <c r="H34" s="43"/>
      <c r="I34" s="43"/>
      <c r="J34" s="44"/>
    </row>
    <row r="35" ht="345">
      <c r="A35" s="35" t="s">
        <v>181</v>
      </c>
      <c r="B35" s="42"/>
      <c r="C35" s="43"/>
      <c r="D35" s="43"/>
      <c r="E35" s="37" t="s">
        <v>274</v>
      </c>
      <c r="F35" s="43"/>
      <c r="G35" s="43"/>
      <c r="H35" s="43"/>
      <c r="I35" s="43"/>
      <c r="J35" s="44"/>
    </row>
    <row r="36">
      <c r="A36" s="35" t="s">
        <v>171</v>
      </c>
      <c r="B36" s="35">
        <v>7</v>
      </c>
      <c r="C36" s="36" t="s">
        <v>275</v>
      </c>
      <c r="D36" s="35" t="s">
        <v>188</v>
      </c>
      <c r="E36" s="37" t="s">
        <v>276</v>
      </c>
      <c r="F36" s="38" t="s">
        <v>241</v>
      </c>
      <c r="G36" s="39">
        <v>4.681</v>
      </c>
      <c r="H36" s="40">
        <v>0</v>
      </c>
      <c r="I36" s="40">
        <f>ROUND(G36*H36,P4)</f>
        <v>0</v>
      </c>
      <c r="J36" s="38" t="s">
        <v>271</v>
      </c>
      <c r="O36" s="41">
        <f>I36*0.21</f>
        <v>0</v>
      </c>
      <c r="P36">
        <v>3</v>
      </c>
    </row>
    <row r="37">
      <c r="A37" s="35" t="s">
        <v>177</v>
      </c>
      <c r="B37" s="42"/>
      <c r="C37" s="43"/>
      <c r="D37" s="43"/>
      <c r="E37" s="37" t="s">
        <v>277</v>
      </c>
      <c r="F37" s="43"/>
      <c r="G37" s="43"/>
      <c r="H37" s="43"/>
      <c r="I37" s="43"/>
      <c r="J37" s="44"/>
    </row>
    <row r="38">
      <c r="A38" s="35" t="s">
        <v>179</v>
      </c>
      <c r="B38" s="42"/>
      <c r="C38" s="43"/>
      <c r="D38" s="43"/>
      <c r="E38" s="45" t="s">
        <v>360</v>
      </c>
      <c r="F38" s="43"/>
      <c r="G38" s="43"/>
      <c r="H38" s="43"/>
      <c r="I38" s="43"/>
      <c r="J38" s="44"/>
    </row>
    <row r="39" ht="409.5">
      <c r="A39" s="35" t="s">
        <v>181</v>
      </c>
      <c r="B39" s="42"/>
      <c r="C39" s="43"/>
      <c r="D39" s="43"/>
      <c r="E39" s="37" t="s">
        <v>279</v>
      </c>
      <c r="F39" s="43"/>
      <c r="G39" s="43"/>
      <c r="H39" s="43"/>
      <c r="I39" s="43"/>
      <c r="J39" s="44"/>
    </row>
    <row r="40">
      <c r="A40" s="35" t="s">
        <v>171</v>
      </c>
      <c r="B40" s="35">
        <v>8</v>
      </c>
      <c r="C40" s="36" t="s">
        <v>275</v>
      </c>
      <c r="D40" s="35" t="s">
        <v>192</v>
      </c>
      <c r="E40" s="37" t="s">
        <v>276</v>
      </c>
      <c r="F40" s="38" t="s">
        <v>241</v>
      </c>
      <c r="G40" s="39">
        <v>0.28000000000000003</v>
      </c>
      <c r="H40" s="40">
        <v>0</v>
      </c>
      <c r="I40" s="40">
        <f>ROUND(G40*H40,P4)</f>
        <v>0</v>
      </c>
      <c r="J40" s="38" t="s">
        <v>271</v>
      </c>
      <c r="O40" s="41">
        <f>I40*0.21</f>
        <v>0</v>
      </c>
      <c r="P40">
        <v>3</v>
      </c>
    </row>
    <row r="41">
      <c r="A41" s="35" t="s">
        <v>177</v>
      </c>
      <c r="B41" s="42"/>
      <c r="C41" s="43"/>
      <c r="D41" s="43"/>
      <c r="E41" s="37" t="s">
        <v>280</v>
      </c>
      <c r="F41" s="43"/>
      <c r="G41" s="43"/>
      <c r="H41" s="43"/>
      <c r="I41" s="43"/>
      <c r="J41" s="44"/>
    </row>
    <row r="42">
      <c r="A42" s="35" t="s">
        <v>179</v>
      </c>
      <c r="B42" s="42"/>
      <c r="C42" s="43"/>
      <c r="D42" s="43"/>
      <c r="E42" s="45" t="s">
        <v>281</v>
      </c>
      <c r="F42" s="43"/>
      <c r="G42" s="43"/>
      <c r="H42" s="43"/>
      <c r="I42" s="43"/>
      <c r="J42" s="44"/>
    </row>
    <row r="43" ht="409.5">
      <c r="A43" s="35" t="s">
        <v>181</v>
      </c>
      <c r="B43" s="42"/>
      <c r="C43" s="43"/>
      <c r="D43" s="43"/>
      <c r="E43" s="37" t="s">
        <v>279</v>
      </c>
      <c r="F43" s="43"/>
      <c r="G43" s="43"/>
      <c r="H43" s="43"/>
      <c r="I43" s="43"/>
      <c r="J43" s="44"/>
    </row>
    <row r="44">
      <c r="A44" s="35" t="s">
        <v>171</v>
      </c>
      <c r="B44" s="35">
        <v>9</v>
      </c>
      <c r="C44" s="36" t="s">
        <v>282</v>
      </c>
      <c r="D44" s="35" t="s">
        <v>173</v>
      </c>
      <c r="E44" s="37" t="s">
        <v>283</v>
      </c>
      <c r="F44" s="38" t="s">
        <v>241</v>
      </c>
      <c r="G44" s="39">
        <v>3.5499999999999998</v>
      </c>
      <c r="H44" s="40">
        <v>0</v>
      </c>
      <c r="I44" s="40">
        <f>ROUND(G44*H44,P4)</f>
        <v>0</v>
      </c>
      <c r="J44" s="38" t="s">
        <v>176</v>
      </c>
      <c r="O44" s="41">
        <f>I44*0.21</f>
        <v>0</v>
      </c>
      <c r="P44">
        <v>3</v>
      </c>
    </row>
    <row r="45">
      <c r="A45" s="35" t="s">
        <v>177</v>
      </c>
      <c r="B45" s="42"/>
      <c r="C45" s="43"/>
      <c r="D45" s="43"/>
      <c r="E45" s="37" t="s">
        <v>284</v>
      </c>
      <c r="F45" s="43"/>
      <c r="G45" s="43"/>
      <c r="H45" s="43"/>
      <c r="I45" s="43"/>
      <c r="J45" s="44"/>
    </row>
    <row r="46">
      <c r="A46" s="35" t="s">
        <v>179</v>
      </c>
      <c r="B46" s="42"/>
      <c r="C46" s="43"/>
      <c r="D46" s="43"/>
      <c r="E46" s="45" t="s">
        <v>361</v>
      </c>
      <c r="F46" s="43"/>
      <c r="G46" s="43"/>
      <c r="H46" s="43"/>
      <c r="I46" s="43"/>
      <c r="J46" s="44"/>
    </row>
    <row r="47" ht="105">
      <c r="A47" s="35" t="s">
        <v>181</v>
      </c>
      <c r="B47" s="42"/>
      <c r="C47" s="43"/>
      <c r="D47" s="43"/>
      <c r="E47" s="37" t="s">
        <v>286</v>
      </c>
      <c r="F47" s="43"/>
      <c r="G47" s="43"/>
      <c r="H47" s="43"/>
      <c r="I47" s="43"/>
      <c r="J47" s="44"/>
    </row>
    <row r="48">
      <c r="A48" s="35" t="s">
        <v>171</v>
      </c>
      <c r="B48" s="35">
        <v>10</v>
      </c>
      <c r="C48" s="36" t="s">
        <v>287</v>
      </c>
      <c r="D48" s="35" t="s">
        <v>173</v>
      </c>
      <c r="E48" s="37" t="s">
        <v>288</v>
      </c>
      <c r="F48" s="38" t="s">
        <v>241</v>
      </c>
      <c r="G48" s="39">
        <v>7.0999999999999996</v>
      </c>
      <c r="H48" s="40">
        <v>0</v>
      </c>
      <c r="I48" s="40">
        <f>ROUND(G48*H48,P4)</f>
        <v>0</v>
      </c>
      <c r="J48" s="38" t="s">
        <v>176</v>
      </c>
      <c r="O48" s="41">
        <f>I48*0.21</f>
        <v>0</v>
      </c>
      <c r="P48">
        <v>3</v>
      </c>
    </row>
    <row r="49" ht="45">
      <c r="A49" s="35" t="s">
        <v>177</v>
      </c>
      <c r="B49" s="42"/>
      <c r="C49" s="43"/>
      <c r="D49" s="43"/>
      <c r="E49" s="37" t="s">
        <v>289</v>
      </c>
      <c r="F49" s="43"/>
      <c r="G49" s="43"/>
      <c r="H49" s="43"/>
      <c r="I49" s="43"/>
      <c r="J49" s="44"/>
    </row>
    <row r="50">
      <c r="A50" s="35" t="s">
        <v>179</v>
      </c>
      <c r="B50" s="42"/>
      <c r="C50" s="43"/>
      <c r="D50" s="43"/>
      <c r="E50" s="45" t="s">
        <v>362</v>
      </c>
      <c r="F50" s="43"/>
      <c r="G50" s="43"/>
      <c r="H50" s="43"/>
      <c r="I50" s="43"/>
      <c r="J50" s="44"/>
    </row>
    <row r="51" ht="150">
      <c r="A51" s="35" t="s">
        <v>181</v>
      </c>
      <c r="B51" s="42"/>
      <c r="C51" s="43"/>
      <c r="D51" s="43"/>
      <c r="E51" s="37" t="s">
        <v>291</v>
      </c>
      <c r="F51" s="43"/>
      <c r="G51" s="43"/>
      <c r="H51" s="43"/>
      <c r="I51" s="43"/>
      <c r="J51" s="44"/>
    </row>
    <row r="52">
      <c r="A52" s="35" t="s">
        <v>171</v>
      </c>
      <c r="B52" s="35">
        <v>11</v>
      </c>
      <c r="C52" s="36" t="s">
        <v>292</v>
      </c>
      <c r="D52" s="35" t="s">
        <v>188</v>
      </c>
      <c r="E52" s="37" t="s">
        <v>293</v>
      </c>
      <c r="F52" s="38" t="s">
        <v>241</v>
      </c>
      <c r="G52" s="39">
        <v>2</v>
      </c>
      <c r="H52" s="40">
        <v>0</v>
      </c>
      <c r="I52" s="40">
        <f>ROUND(G52*H52,P4)</f>
        <v>0</v>
      </c>
      <c r="J52" s="38" t="s">
        <v>271</v>
      </c>
      <c r="O52" s="41">
        <f>I52*0.21</f>
        <v>0</v>
      </c>
      <c r="P52">
        <v>3</v>
      </c>
    </row>
    <row r="53" ht="30">
      <c r="A53" s="35" t="s">
        <v>177</v>
      </c>
      <c r="B53" s="42"/>
      <c r="C53" s="43"/>
      <c r="D53" s="43"/>
      <c r="E53" s="37" t="s">
        <v>294</v>
      </c>
      <c r="F53" s="43"/>
      <c r="G53" s="43"/>
      <c r="H53" s="43"/>
      <c r="I53" s="43"/>
      <c r="J53" s="44"/>
    </row>
    <row r="54">
      <c r="A54" s="35" t="s">
        <v>179</v>
      </c>
      <c r="B54" s="42"/>
      <c r="C54" s="43"/>
      <c r="D54" s="43"/>
      <c r="E54" s="45" t="s">
        <v>295</v>
      </c>
      <c r="F54" s="43"/>
      <c r="G54" s="43"/>
      <c r="H54" s="43"/>
      <c r="I54" s="43"/>
      <c r="J54" s="44"/>
    </row>
    <row r="55" ht="409.5">
      <c r="A55" s="35" t="s">
        <v>181</v>
      </c>
      <c r="B55" s="42"/>
      <c r="C55" s="43"/>
      <c r="D55" s="43"/>
      <c r="E55" s="37" t="s">
        <v>296</v>
      </c>
      <c r="F55" s="43"/>
      <c r="G55" s="43"/>
      <c r="H55" s="43"/>
      <c r="I55" s="43"/>
      <c r="J55" s="44"/>
    </row>
    <row r="56">
      <c r="A56" s="35" t="s">
        <v>171</v>
      </c>
      <c r="B56" s="35">
        <v>12</v>
      </c>
      <c r="C56" s="36" t="s">
        <v>292</v>
      </c>
      <c r="D56" s="35" t="s">
        <v>192</v>
      </c>
      <c r="E56" s="37" t="s">
        <v>293</v>
      </c>
      <c r="F56" s="38" t="s">
        <v>241</v>
      </c>
      <c r="G56" s="39">
        <v>3.9220000000000002</v>
      </c>
      <c r="H56" s="40">
        <v>0</v>
      </c>
      <c r="I56" s="40">
        <f>ROUND(G56*H56,P4)</f>
        <v>0</v>
      </c>
      <c r="J56" s="38" t="s">
        <v>271</v>
      </c>
      <c r="O56" s="41">
        <f>I56*0.21</f>
        <v>0</v>
      </c>
      <c r="P56">
        <v>3</v>
      </c>
    </row>
    <row r="57" ht="30">
      <c r="A57" s="35" t="s">
        <v>177</v>
      </c>
      <c r="B57" s="42"/>
      <c r="C57" s="43"/>
      <c r="D57" s="43"/>
      <c r="E57" s="37" t="s">
        <v>297</v>
      </c>
      <c r="F57" s="43"/>
      <c r="G57" s="43"/>
      <c r="H57" s="43"/>
      <c r="I57" s="43"/>
      <c r="J57" s="44"/>
    </row>
    <row r="58" ht="30">
      <c r="A58" s="35" t="s">
        <v>179</v>
      </c>
      <c r="B58" s="42"/>
      <c r="C58" s="43"/>
      <c r="D58" s="43"/>
      <c r="E58" s="45" t="s">
        <v>363</v>
      </c>
      <c r="F58" s="43"/>
      <c r="G58" s="43"/>
      <c r="H58" s="43"/>
      <c r="I58" s="43"/>
      <c r="J58" s="44"/>
    </row>
    <row r="59" ht="409.5">
      <c r="A59" s="35" t="s">
        <v>181</v>
      </c>
      <c r="B59" s="42"/>
      <c r="C59" s="43"/>
      <c r="D59" s="43"/>
      <c r="E59" s="37" t="s">
        <v>296</v>
      </c>
      <c r="F59" s="43"/>
      <c r="G59" s="43"/>
      <c r="H59" s="43"/>
      <c r="I59" s="43"/>
      <c r="J59" s="44"/>
    </row>
    <row r="60">
      <c r="A60" s="29" t="s">
        <v>168</v>
      </c>
      <c r="B60" s="30"/>
      <c r="C60" s="31" t="s">
        <v>299</v>
      </c>
      <c r="D60" s="32"/>
      <c r="E60" s="29" t="s">
        <v>300</v>
      </c>
      <c r="F60" s="32"/>
      <c r="G60" s="32"/>
      <c r="H60" s="32"/>
      <c r="I60" s="33">
        <f>SUMIFS(I61:I68,A61:A68,"P")</f>
        <v>0</v>
      </c>
      <c r="J60" s="34"/>
    </row>
    <row r="61" ht="30">
      <c r="A61" s="35" t="s">
        <v>171</v>
      </c>
      <c r="B61" s="35">
        <v>13</v>
      </c>
      <c r="C61" s="36" t="s">
        <v>301</v>
      </c>
      <c r="D61" s="35" t="s">
        <v>173</v>
      </c>
      <c r="E61" s="37" t="s">
        <v>302</v>
      </c>
      <c r="F61" s="38" t="s">
        <v>303</v>
      </c>
      <c r="G61" s="39">
        <v>72.706000000000003</v>
      </c>
      <c r="H61" s="40">
        <v>0</v>
      </c>
      <c r="I61" s="40">
        <f>ROUND(G61*H61,P4)</f>
        <v>0</v>
      </c>
      <c r="J61" s="38" t="s">
        <v>271</v>
      </c>
      <c r="O61" s="41">
        <f>I61*0.21</f>
        <v>0</v>
      </c>
      <c r="P61">
        <v>3</v>
      </c>
    </row>
    <row r="62" ht="30">
      <c r="A62" s="35" t="s">
        <v>177</v>
      </c>
      <c r="B62" s="42"/>
      <c r="C62" s="43"/>
      <c r="D62" s="43"/>
      <c r="E62" s="37" t="s">
        <v>304</v>
      </c>
      <c r="F62" s="43"/>
      <c r="G62" s="43"/>
      <c r="H62" s="43"/>
      <c r="I62" s="43"/>
      <c r="J62" s="44"/>
    </row>
    <row r="63">
      <c r="A63" s="35" t="s">
        <v>179</v>
      </c>
      <c r="B63" s="42"/>
      <c r="C63" s="43"/>
      <c r="D63" s="43"/>
      <c r="E63" s="45" t="s">
        <v>364</v>
      </c>
      <c r="F63" s="43"/>
      <c r="G63" s="43"/>
      <c r="H63" s="43"/>
      <c r="I63" s="43"/>
      <c r="J63" s="44"/>
    </row>
    <row r="64" ht="285">
      <c r="A64" s="35" t="s">
        <v>181</v>
      </c>
      <c r="B64" s="42"/>
      <c r="C64" s="43"/>
      <c r="D64" s="43"/>
      <c r="E64" s="37" t="s">
        <v>306</v>
      </c>
      <c r="F64" s="43"/>
      <c r="G64" s="43"/>
      <c r="H64" s="43"/>
      <c r="I64" s="43"/>
      <c r="J64" s="44"/>
    </row>
    <row r="65">
      <c r="A65" s="35" t="s">
        <v>171</v>
      </c>
      <c r="B65" s="35">
        <v>14</v>
      </c>
      <c r="C65" s="36" t="s">
        <v>307</v>
      </c>
      <c r="D65" s="35" t="s">
        <v>173</v>
      </c>
      <c r="E65" s="37" t="s">
        <v>308</v>
      </c>
      <c r="F65" s="38" t="s">
        <v>303</v>
      </c>
      <c r="G65" s="39">
        <v>72.706000000000003</v>
      </c>
      <c r="H65" s="40">
        <v>0</v>
      </c>
      <c r="I65" s="40">
        <f>ROUND(G65*H65,P4)</f>
        <v>0</v>
      </c>
      <c r="J65" s="38" t="s">
        <v>176</v>
      </c>
      <c r="O65" s="41">
        <f>I65*0.21</f>
        <v>0</v>
      </c>
      <c r="P65">
        <v>3</v>
      </c>
    </row>
    <row r="66">
      <c r="A66" s="35" t="s">
        <v>177</v>
      </c>
      <c r="B66" s="42"/>
      <c r="C66" s="43"/>
      <c r="D66" s="43"/>
      <c r="E66" s="37" t="s">
        <v>309</v>
      </c>
      <c r="F66" s="43"/>
      <c r="G66" s="43"/>
      <c r="H66" s="43"/>
      <c r="I66" s="43"/>
      <c r="J66" s="44"/>
    </row>
    <row r="67">
      <c r="A67" s="35" t="s">
        <v>179</v>
      </c>
      <c r="B67" s="42"/>
      <c r="C67" s="43"/>
      <c r="D67" s="43"/>
      <c r="E67" s="45" t="s">
        <v>364</v>
      </c>
      <c r="F67" s="43"/>
      <c r="G67" s="43"/>
      <c r="H67" s="43"/>
      <c r="I67" s="43"/>
      <c r="J67" s="44"/>
    </row>
    <row r="68" ht="75">
      <c r="A68" s="35" t="s">
        <v>181</v>
      </c>
      <c r="B68" s="42"/>
      <c r="C68" s="43"/>
      <c r="D68" s="43"/>
      <c r="E68" s="37" t="s">
        <v>310</v>
      </c>
      <c r="F68" s="43"/>
      <c r="G68" s="43"/>
      <c r="H68" s="43"/>
      <c r="I68" s="43"/>
      <c r="J68" s="44"/>
    </row>
    <row r="69">
      <c r="A69" s="29" t="s">
        <v>168</v>
      </c>
      <c r="B69" s="30"/>
      <c r="C69" s="31" t="s">
        <v>311</v>
      </c>
      <c r="D69" s="32"/>
      <c r="E69" s="29" t="s">
        <v>312</v>
      </c>
      <c r="F69" s="32"/>
      <c r="G69" s="32"/>
      <c r="H69" s="32"/>
      <c r="I69" s="33">
        <f>SUMIFS(I70:I73,A70:A73,"P")</f>
        <v>0</v>
      </c>
      <c r="J69" s="34"/>
    </row>
    <row r="70">
      <c r="A70" s="35" t="s">
        <v>171</v>
      </c>
      <c r="B70" s="35">
        <v>15</v>
      </c>
      <c r="C70" s="36" t="s">
        <v>313</v>
      </c>
      <c r="D70" s="35" t="s">
        <v>173</v>
      </c>
      <c r="E70" s="37" t="s">
        <v>314</v>
      </c>
      <c r="F70" s="38" t="s">
        <v>241</v>
      </c>
      <c r="G70" s="39">
        <v>13.608000000000001</v>
      </c>
      <c r="H70" s="40">
        <v>0</v>
      </c>
      <c r="I70" s="40">
        <f>ROUND(G70*H70,P4)</f>
        <v>0</v>
      </c>
      <c r="J70" s="38" t="s">
        <v>271</v>
      </c>
      <c r="O70" s="41">
        <f>I70*0.21</f>
        <v>0</v>
      </c>
      <c r="P70">
        <v>3</v>
      </c>
    </row>
    <row r="71">
      <c r="A71" s="35" t="s">
        <v>177</v>
      </c>
      <c r="B71" s="42"/>
      <c r="C71" s="43"/>
      <c r="D71" s="43"/>
      <c r="E71" s="37" t="s">
        <v>315</v>
      </c>
      <c r="F71" s="43"/>
      <c r="G71" s="43"/>
      <c r="H71" s="43"/>
      <c r="I71" s="43"/>
      <c r="J71" s="44"/>
    </row>
    <row r="72">
      <c r="A72" s="35" t="s">
        <v>179</v>
      </c>
      <c r="B72" s="42"/>
      <c r="C72" s="43"/>
      <c r="D72" s="43"/>
      <c r="E72" s="45" t="s">
        <v>365</v>
      </c>
      <c r="F72" s="43"/>
      <c r="G72" s="43"/>
      <c r="H72" s="43"/>
      <c r="I72" s="43"/>
      <c r="J72" s="44"/>
    </row>
    <row r="73" ht="409.5">
      <c r="A73" s="35" t="s">
        <v>181</v>
      </c>
      <c r="B73" s="42"/>
      <c r="C73" s="43"/>
      <c r="D73" s="43"/>
      <c r="E73" s="37" t="s">
        <v>317</v>
      </c>
      <c r="F73" s="43"/>
      <c r="G73" s="43"/>
      <c r="H73" s="43"/>
      <c r="I73" s="43"/>
      <c r="J73" s="44"/>
    </row>
    <row r="74">
      <c r="A74" s="29" t="s">
        <v>168</v>
      </c>
      <c r="B74" s="30"/>
      <c r="C74" s="31" t="s">
        <v>318</v>
      </c>
      <c r="D74" s="32"/>
      <c r="E74" s="29" t="s">
        <v>319</v>
      </c>
      <c r="F74" s="32"/>
      <c r="G74" s="32"/>
      <c r="H74" s="32"/>
      <c r="I74" s="33">
        <f>SUMIFS(I75:I78,A75:A78,"P")</f>
        <v>0</v>
      </c>
      <c r="J74" s="34"/>
    </row>
    <row r="75">
      <c r="A75" s="35" t="s">
        <v>171</v>
      </c>
      <c r="B75" s="35">
        <v>16</v>
      </c>
      <c r="C75" s="36" t="s">
        <v>335</v>
      </c>
      <c r="D75" s="35" t="s">
        <v>173</v>
      </c>
      <c r="E75" s="37" t="s">
        <v>336</v>
      </c>
      <c r="F75" s="38" t="s">
        <v>322</v>
      </c>
      <c r="G75" s="39">
        <v>19.440000000000001</v>
      </c>
      <c r="H75" s="40">
        <v>0</v>
      </c>
      <c r="I75" s="40">
        <f>ROUND(G75*H75,P4)</f>
        <v>0</v>
      </c>
      <c r="J75" s="38" t="s">
        <v>271</v>
      </c>
      <c r="O75" s="41">
        <f>I75*0.21</f>
        <v>0</v>
      </c>
      <c r="P75">
        <v>3</v>
      </c>
    </row>
    <row r="76">
      <c r="A76" s="35" t="s">
        <v>177</v>
      </c>
      <c r="B76" s="42"/>
      <c r="C76" s="43"/>
      <c r="D76" s="43"/>
      <c r="E76" s="37" t="s">
        <v>337</v>
      </c>
      <c r="F76" s="43"/>
      <c r="G76" s="43"/>
      <c r="H76" s="43"/>
      <c r="I76" s="43"/>
      <c r="J76" s="44"/>
    </row>
    <row r="77">
      <c r="A77" s="35" t="s">
        <v>179</v>
      </c>
      <c r="B77" s="42"/>
      <c r="C77" s="43"/>
      <c r="D77" s="43"/>
      <c r="E77" s="45" t="s">
        <v>366</v>
      </c>
      <c r="F77" s="43"/>
      <c r="G77" s="43"/>
      <c r="H77" s="43"/>
      <c r="I77" s="43"/>
      <c r="J77" s="44"/>
    </row>
    <row r="78" ht="90">
      <c r="A78" s="35" t="s">
        <v>181</v>
      </c>
      <c r="B78" s="46"/>
      <c r="C78" s="47"/>
      <c r="D78" s="47"/>
      <c r="E78" s="37" t="s">
        <v>325</v>
      </c>
      <c r="F78" s="47"/>
      <c r="G78" s="47"/>
      <c r="H78" s="47"/>
      <c r="I78" s="47"/>
      <c r="J78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130</v>
      </c>
      <c r="I3" s="23">
        <f>SUMIFS(I8:I96,A8:A96,"SD")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156</v>
      </c>
      <c r="C4" s="19" t="s">
        <v>130</v>
      </c>
      <c r="D4" s="20"/>
      <c r="E4" s="21" t="s">
        <v>131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157</v>
      </c>
      <c r="B5" s="25" t="s">
        <v>158</v>
      </c>
      <c r="C5" s="7" t="s">
        <v>159</v>
      </c>
      <c r="D5" s="7" t="s">
        <v>160</v>
      </c>
      <c r="E5" s="7" t="s">
        <v>161</v>
      </c>
      <c r="F5" s="7" t="s">
        <v>162</v>
      </c>
      <c r="G5" s="7" t="s">
        <v>163</v>
      </c>
      <c r="H5" s="7" t="s">
        <v>164</v>
      </c>
      <c r="I5" s="7"/>
      <c r="J5" s="26" t="s">
        <v>165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166</v>
      </c>
      <c r="I6" s="7" t="s">
        <v>167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168</v>
      </c>
      <c r="B8" s="30"/>
      <c r="C8" s="31" t="s">
        <v>169</v>
      </c>
      <c r="D8" s="32"/>
      <c r="E8" s="29" t="s">
        <v>170</v>
      </c>
      <c r="F8" s="32"/>
      <c r="G8" s="32"/>
      <c r="H8" s="32"/>
      <c r="I8" s="33">
        <f>SUMIFS(I9:I12,A9:A12,"P")</f>
        <v>0</v>
      </c>
      <c r="J8" s="34"/>
    </row>
    <row r="9">
      <c r="A9" s="35" t="s">
        <v>171</v>
      </c>
      <c r="B9" s="35">
        <v>1</v>
      </c>
      <c r="C9" s="36" t="s">
        <v>2775</v>
      </c>
      <c r="D9" s="35" t="s">
        <v>173</v>
      </c>
      <c r="E9" s="37" t="s">
        <v>2776</v>
      </c>
      <c r="F9" s="38" t="s">
        <v>175</v>
      </c>
      <c r="G9" s="39">
        <v>2</v>
      </c>
      <c r="H9" s="40">
        <v>0</v>
      </c>
      <c r="I9" s="40">
        <f>ROUND(G9*H9,P4)</f>
        <v>0</v>
      </c>
      <c r="J9" s="38" t="s">
        <v>176</v>
      </c>
      <c r="O9" s="41">
        <f>I9*0.21</f>
        <v>0</v>
      </c>
      <c r="P9">
        <v>3</v>
      </c>
    </row>
    <row r="10">
      <c r="A10" s="35" t="s">
        <v>177</v>
      </c>
      <c r="B10" s="42"/>
      <c r="C10" s="43"/>
      <c r="D10" s="43"/>
      <c r="E10" s="37" t="s">
        <v>2777</v>
      </c>
      <c r="F10" s="43"/>
      <c r="G10" s="43"/>
      <c r="H10" s="43"/>
      <c r="I10" s="43"/>
      <c r="J10" s="44"/>
    </row>
    <row r="11" ht="30">
      <c r="A11" s="35" t="s">
        <v>179</v>
      </c>
      <c r="B11" s="42"/>
      <c r="C11" s="43"/>
      <c r="D11" s="43"/>
      <c r="E11" s="45" t="s">
        <v>2894</v>
      </c>
      <c r="F11" s="43"/>
      <c r="G11" s="43"/>
      <c r="H11" s="43"/>
      <c r="I11" s="43"/>
      <c r="J11" s="44"/>
    </row>
    <row r="12" ht="60">
      <c r="A12" s="35" t="s">
        <v>181</v>
      </c>
      <c r="B12" s="42"/>
      <c r="C12" s="43"/>
      <c r="D12" s="43"/>
      <c r="E12" s="37" t="s">
        <v>197</v>
      </c>
      <c r="F12" s="43"/>
      <c r="G12" s="43"/>
      <c r="H12" s="43"/>
      <c r="I12" s="43"/>
      <c r="J12" s="44"/>
    </row>
    <row r="13">
      <c r="A13" s="29" t="s">
        <v>168</v>
      </c>
      <c r="B13" s="30"/>
      <c r="C13" s="31" t="s">
        <v>237</v>
      </c>
      <c r="D13" s="32"/>
      <c r="E13" s="29" t="s">
        <v>238</v>
      </c>
      <c r="F13" s="32"/>
      <c r="G13" s="32"/>
      <c r="H13" s="32"/>
      <c r="I13" s="33">
        <f>SUMIFS(I14:I61,A14:A61,"P")</f>
        <v>0</v>
      </c>
      <c r="J13" s="34"/>
    </row>
    <row r="14">
      <c r="A14" s="35" t="s">
        <v>171</v>
      </c>
      <c r="B14" s="35">
        <v>2</v>
      </c>
      <c r="C14" s="36" t="s">
        <v>646</v>
      </c>
      <c r="D14" s="35" t="s">
        <v>173</v>
      </c>
      <c r="E14" s="37" t="s">
        <v>647</v>
      </c>
      <c r="F14" s="38" t="s">
        <v>241</v>
      </c>
      <c r="G14" s="39">
        <v>0.59999999999999998</v>
      </c>
      <c r="H14" s="40">
        <v>0</v>
      </c>
      <c r="I14" s="40">
        <f>ROUND(G14*H14,P4)</f>
        <v>0</v>
      </c>
      <c r="J14" s="38" t="s">
        <v>176</v>
      </c>
      <c r="O14" s="41">
        <f>I14*0.21</f>
        <v>0</v>
      </c>
      <c r="P14">
        <v>3</v>
      </c>
    </row>
    <row r="15" ht="30">
      <c r="A15" s="35" t="s">
        <v>177</v>
      </c>
      <c r="B15" s="42"/>
      <c r="C15" s="43"/>
      <c r="D15" s="43"/>
      <c r="E15" s="37" t="s">
        <v>2948</v>
      </c>
      <c r="F15" s="43"/>
      <c r="G15" s="43"/>
      <c r="H15" s="43"/>
      <c r="I15" s="43"/>
      <c r="J15" s="44"/>
    </row>
    <row r="16" ht="30">
      <c r="A16" s="35" t="s">
        <v>179</v>
      </c>
      <c r="B16" s="42"/>
      <c r="C16" s="43"/>
      <c r="D16" s="43"/>
      <c r="E16" s="45" t="s">
        <v>2949</v>
      </c>
      <c r="F16" s="43"/>
      <c r="G16" s="43"/>
      <c r="H16" s="43"/>
      <c r="I16" s="43"/>
      <c r="J16" s="44"/>
    </row>
    <row r="17" ht="135">
      <c r="A17" s="35" t="s">
        <v>181</v>
      </c>
      <c r="B17" s="42"/>
      <c r="C17" s="43"/>
      <c r="D17" s="43"/>
      <c r="E17" s="37" t="s">
        <v>650</v>
      </c>
      <c r="F17" s="43"/>
      <c r="G17" s="43"/>
      <c r="H17" s="43"/>
      <c r="I17" s="43"/>
      <c r="J17" s="44"/>
    </row>
    <row r="18">
      <c r="A18" s="35" t="s">
        <v>171</v>
      </c>
      <c r="B18" s="35">
        <v>3</v>
      </c>
      <c r="C18" s="36" t="s">
        <v>2783</v>
      </c>
      <c r="D18" s="35" t="s">
        <v>173</v>
      </c>
      <c r="E18" s="37" t="s">
        <v>2784</v>
      </c>
      <c r="F18" s="38" t="s">
        <v>2785</v>
      </c>
      <c r="G18" s="39">
        <v>120</v>
      </c>
      <c r="H18" s="40">
        <v>0</v>
      </c>
      <c r="I18" s="40">
        <f>ROUND(G18*H18,P4)</f>
        <v>0</v>
      </c>
      <c r="J18" s="38" t="s">
        <v>176</v>
      </c>
      <c r="O18" s="41">
        <f>I18*0.21</f>
        <v>0</v>
      </c>
      <c r="P18">
        <v>3</v>
      </c>
    </row>
    <row r="19" ht="30">
      <c r="A19" s="35" t="s">
        <v>177</v>
      </c>
      <c r="B19" s="42"/>
      <c r="C19" s="43"/>
      <c r="D19" s="43"/>
      <c r="E19" s="37" t="s">
        <v>2895</v>
      </c>
      <c r="F19" s="43"/>
      <c r="G19" s="43"/>
      <c r="H19" s="43"/>
      <c r="I19" s="43"/>
      <c r="J19" s="44"/>
    </row>
    <row r="20" ht="30">
      <c r="A20" s="35" t="s">
        <v>179</v>
      </c>
      <c r="B20" s="42"/>
      <c r="C20" s="43"/>
      <c r="D20" s="43"/>
      <c r="E20" s="45" t="s">
        <v>2896</v>
      </c>
      <c r="F20" s="43"/>
      <c r="G20" s="43"/>
      <c r="H20" s="43"/>
      <c r="I20" s="43"/>
      <c r="J20" s="44"/>
    </row>
    <row r="21" ht="120">
      <c r="A21" s="35" t="s">
        <v>181</v>
      </c>
      <c r="B21" s="42"/>
      <c r="C21" s="43"/>
      <c r="D21" s="43"/>
      <c r="E21" s="37" t="s">
        <v>2787</v>
      </c>
      <c r="F21" s="43"/>
      <c r="G21" s="43"/>
      <c r="H21" s="43"/>
      <c r="I21" s="43"/>
      <c r="J21" s="44"/>
    </row>
    <row r="22">
      <c r="A22" s="35" t="s">
        <v>171</v>
      </c>
      <c r="B22" s="35">
        <v>4</v>
      </c>
      <c r="C22" s="36" t="s">
        <v>372</v>
      </c>
      <c r="D22" s="35" t="s">
        <v>173</v>
      </c>
      <c r="E22" s="37" t="s">
        <v>373</v>
      </c>
      <c r="F22" s="38" t="s">
        <v>241</v>
      </c>
      <c r="G22" s="39">
        <v>280</v>
      </c>
      <c r="H22" s="40">
        <v>0</v>
      </c>
      <c r="I22" s="40">
        <f>ROUND(G22*H22,P4)</f>
        <v>0</v>
      </c>
      <c r="J22" s="38" t="s">
        <v>176</v>
      </c>
      <c r="O22" s="41">
        <f>I22*0.21</f>
        <v>0</v>
      </c>
      <c r="P22">
        <v>3</v>
      </c>
    </row>
    <row r="23" ht="30">
      <c r="A23" s="35" t="s">
        <v>177</v>
      </c>
      <c r="B23" s="42"/>
      <c r="C23" s="43"/>
      <c r="D23" s="43"/>
      <c r="E23" s="37" t="s">
        <v>2950</v>
      </c>
      <c r="F23" s="43"/>
      <c r="G23" s="43"/>
      <c r="H23" s="43"/>
      <c r="I23" s="43"/>
      <c r="J23" s="44"/>
    </row>
    <row r="24" ht="30">
      <c r="A24" s="35" t="s">
        <v>179</v>
      </c>
      <c r="B24" s="42"/>
      <c r="C24" s="43"/>
      <c r="D24" s="43"/>
      <c r="E24" s="45" t="s">
        <v>2951</v>
      </c>
      <c r="F24" s="43"/>
      <c r="G24" s="43"/>
      <c r="H24" s="43"/>
      <c r="I24" s="43"/>
      <c r="J24" s="44"/>
    </row>
    <row r="25" ht="75">
      <c r="A25" s="35" t="s">
        <v>181</v>
      </c>
      <c r="B25" s="42"/>
      <c r="C25" s="43"/>
      <c r="D25" s="43"/>
      <c r="E25" s="37" t="s">
        <v>376</v>
      </c>
      <c r="F25" s="43"/>
      <c r="G25" s="43"/>
      <c r="H25" s="43"/>
      <c r="I25" s="43"/>
      <c r="J25" s="44"/>
    </row>
    <row r="26">
      <c r="A26" s="35" t="s">
        <v>171</v>
      </c>
      <c r="B26" s="35">
        <v>5</v>
      </c>
      <c r="C26" s="36" t="s">
        <v>2899</v>
      </c>
      <c r="D26" s="35" t="s">
        <v>173</v>
      </c>
      <c r="E26" s="37" t="s">
        <v>2900</v>
      </c>
      <c r="F26" s="38" t="s">
        <v>241</v>
      </c>
      <c r="G26" s="39">
        <v>42</v>
      </c>
      <c r="H26" s="40">
        <v>0</v>
      </c>
      <c r="I26" s="40">
        <f>ROUND(G26*H26,P4)</f>
        <v>0</v>
      </c>
      <c r="J26" s="38" t="s">
        <v>176</v>
      </c>
      <c r="O26" s="41">
        <f>I26*0.21</f>
        <v>0</v>
      </c>
      <c r="P26">
        <v>3</v>
      </c>
    </row>
    <row r="27">
      <c r="A27" s="35" t="s">
        <v>177</v>
      </c>
      <c r="B27" s="42"/>
      <c r="C27" s="43"/>
      <c r="D27" s="43"/>
      <c r="E27" s="37" t="s">
        <v>2901</v>
      </c>
      <c r="F27" s="43"/>
      <c r="G27" s="43"/>
      <c r="H27" s="43"/>
      <c r="I27" s="43"/>
      <c r="J27" s="44"/>
    </row>
    <row r="28" ht="30">
      <c r="A28" s="35" t="s">
        <v>179</v>
      </c>
      <c r="B28" s="42"/>
      <c r="C28" s="43"/>
      <c r="D28" s="43"/>
      <c r="E28" s="45" t="s">
        <v>2902</v>
      </c>
      <c r="F28" s="43"/>
      <c r="G28" s="43"/>
      <c r="H28" s="43"/>
      <c r="I28" s="43"/>
      <c r="J28" s="44"/>
    </row>
    <row r="29" ht="409.5">
      <c r="A29" s="35" t="s">
        <v>181</v>
      </c>
      <c r="B29" s="42"/>
      <c r="C29" s="43"/>
      <c r="D29" s="43"/>
      <c r="E29" s="37" t="s">
        <v>2903</v>
      </c>
      <c r="F29" s="43"/>
      <c r="G29" s="43"/>
      <c r="H29" s="43"/>
      <c r="I29" s="43"/>
      <c r="J29" s="44"/>
    </row>
    <row r="30">
      <c r="A30" s="35" t="s">
        <v>171</v>
      </c>
      <c r="B30" s="35">
        <v>6</v>
      </c>
      <c r="C30" s="36" t="s">
        <v>382</v>
      </c>
      <c r="D30" s="35" t="s">
        <v>173</v>
      </c>
      <c r="E30" s="37" t="s">
        <v>383</v>
      </c>
      <c r="F30" s="38" t="s">
        <v>241</v>
      </c>
      <c r="G30" s="39">
        <v>2172</v>
      </c>
      <c r="H30" s="40">
        <v>0</v>
      </c>
      <c r="I30" s="40">
        <f>ROUND(G30*H30,P4)</f>
        <v>0</v>
      </c>
      <c r="J30" s="38" t="s">
        <v>176</v>
      </c>
      <c r="O30" s="41">
        <f>I30*0.21</f>
        <v>0</v>
      </c>
      <c r="P30">
        <v>3</v>
      </c>
    </row>
    <row r="31" ht="30">
      <c r="A31" s="35" t="s">
        <v>177</v>
      </c>
      <c r="B31" s="42"/>
      <c r="C31" s="43"/>
      <c r="D31" s="43"/>
      <c r="E31" s="37" t="s">
        <v>2952</v>
      </c>
      <c r="F31" s="43"/>
      <c r="G31" s="43"/>
      <c r="H31" s="43"/>
      <c r="I31" s="43"/>
      <c r="J31" s="44"/>
    </row>
    <row r="32" ht="45">
      <c r="A32" s="35" t="s">
        <v>179</v>
      </c>
      <c r="B32" s="42"/>
      <c r="C32" s="43"/>
      <c r="D32" s="43"/>
      <c r="E32" s="45" t="s">
        <v>2953</v>
      </c>
      <c r="F32" s="43"/>
      <c r="G32" s="43"/>
      <c r="H32" s="43"/>
      <c r="I32" s="43"/>
      <c r="J32" s="44"/>
    </row>
    <row r="33" ht="405">
      <c r="A33" s="35" t="s">
        <v>181</v>
      </c>
      <c r="B33" s="42"/>
      <c r="C33" s="43"/>
      <c r="D33" s="43"/>
      <c r="E33" s="37" t="s">
        <v>386</v>
      </c>
      <c r="F33" s="43"/>
      <c r="G33" s="43"/>
      <c r="H33" s="43"/>
      <c r="I33" s="43"/>
      <c r="J33" s="44"/>
    </row>
    <row r="34">
      <c r="A34" s="35" t="s">
        <v>171</v>
      </c>
      <c r="B34" s="35">
        <v>7</v>
      </c>
      <c r="C34" s="36" t="s">
        <v>666</v>
      </c>
      <c r="D34" s="35" t="s">
        <v>173</v>
      </c>
      <c r="E34" s="37" t="s">
        <v>667</v>
      </c>
      <c r="F34" s="38" t="s">
        <v>241</v>
      </c>
      <c r="G34" s="39">
        <v>1410</v>
      </c>
      <c r="H34" s="40">
        <v>0</v>
      </c>
      <c r="I34" s="40">
        <f>ROUND(G34*H34,P4)</f>
        <v>0</v>
      </c>
      <c r="J34" s="38" t="s">
        <v>176</v>
      </c>
      <c r="O34" s="41">
        <f>I34*0.21</f>
        <v>0</v>
      </c>
      <c r="P34">
        <v>3</v>
      </c>
    </row>
    <row r="35">
      <c r="A35" s="35" t="s">
        <v>177</v>
      </c>
      <c r="B35" s="42"/>
      <c r="C35" s="43"/>
      <c r="D35" s="43"/>
      <c r="E35" s="37" t="s">
        <v>2906</v>
      </c>
      <c r="F35" s="43"/>
      <c r="G35" s="43"/>
      <c r="H35" s="43"/>
      <c r="I35" s="43"/>
      <c r="J35" s="44"/>
    </row>
    <row r="36" ht="30">
      <c r="A36" s="35" t="s">
        <v>179</v>
      </c>
      <c r="B36" s="42"/>
      <c r="C36" s="43"/>
      <c r="D36" s="43"/>
      <c r="E36" s="45" t="s">
        <v>2954</v>
      </c>
      <c r="F36" s="43"/>
      <c r="G36" s="43"/>
      <c r="H36" s="43"/>
      <c r="I36" s="43"/>
      <c r="J36" s="44"/>
    </row>
    <row r="37" ht="409.5">
      <c r="A37" s="35" t="s">
        <v>181</v>
      </c>
      <c r="B37" s="42"/>
      <c r="C37" s="43"/>
      <c r="D37" s="43"/>
      <c r="E37" s="37" t="s">
        <v>244</v>
      </c>
      <c r="F37" s="43"/>
      <c r="G37" s="43"/>
      <c r="H37" s="43"/>
      <c r="I37" s="43"/>
      <c r="J37" s="44"/>
    </row>
    <row r="38">
      <c r="A38" s="35" t="s">
        <v>171</v>
      </c>
      <c r="B38" s="35">
        <v>8</v>
      </c>
      <c r="C38" s="36" t="s">
        <v>245</v>
      </c>
      <c r="D38" s="35"/>
      <c r="E38" s="37" t="s">
        <v>246</v>
      </c>
      <c r="F38" s="38" t="s">
        <v>241</v>
      </c>
      <c r="G38" s="39">
        <v>1732</v>
      </c>
      <c r="H38" s="40">
        <v>0</v>
      </c>
      <c r="I38" s="40">
        <f>ROUND(G38*H38,P4)</f>
        <v>0</v>
      </c>
      <c r="J38" s="38" t="s">
        <v>176</v>
      </c>
      <c r="O38" s="41">
        <f>I38*0.21</f>
        <v>0</v>
      </c>
      <c r="P38">
        <v>3</v>
      </c>
    </row>
    <row r="39">
      <c r="A39" s="35" t="s">
        <v>177</v>
      </c>
      <c r="B39" s="42"/>
      <c r="C39" s="43"/>
      <c r="D39" s="43"/>
      <c r="E39" s="37" t="s">
        <v>2843</v>
      </c>
      <c r="F39" s="43"/>
      <c r="G39" s="43"/>
      <c r="H39" s="43"/>
      <c r="I39" s="43"/>
      <c r="J39" s="44"/>
    </row>
    <row r="40" ht="45">
      <c r="A40" s="35" t="s">
        <v>179</v>
      </c>
      <c r="B40" s="42"/>
      <c r="C40" s="43"/>
      <c r="D40" s="43"/>
      <c r="E40" s="45" t="s">
        <v>2955</v>
      </c>
      <c r="F40" s="43"/>
      <c r="G40" s="43"/>
      <c r="H40" s="43"/>
      <c r="I40" s="43"/>
      <c r="J40" s="44"/>
    </row>
    <row r="41" ht="270">
      <c r="A41" s="35" t="s">
        <v>181</v>
      </c>
      <c r="B41" s="42"/>
      <c r="C41" s="43"/>
      <c r="D41" s="43"/>
      <c r="E41" s="37" t="s">
        <v>248</v>
      </c>
      <c r="F41" s="43"/>
      <c r="G41" s="43"/>
      <c r="H41" s="43"/>
      <c r="I41" s="43"/>
      <c r="J41" s="44"/>
    </row>
    <row r="42">
      <c r="A42" s="35" t="s">
        <v>171</v>
      </c>
      <c r="B42" s="35">
        <v>9</v>
      </c>
      <c r="C42" s="36" t="s">
        <v>2910</v>
      </c>
      <c r="D42" s="35" t="s">
        <v>173</v>
      </c>
      <c r="E42" s="37" t="s">
        <v>2911</v>
      </c>
      <c r="F42" s="38" t="s">
        <v>241</v>
      </c>
      <c r="G42" s="39">
        <v>1892</v>
      </c>
      <c r="H42" s="40">
        <v>0</v>
      </c>
      <c r="I42" s="40">
        <f>ROUND(G42*H42,P4)</f>
        <v>0</v>
      </c>
      <c r="J42" s="38" t="s">
        <v>176</v>
      </c>
      <c r="O42" s="41">
        <f>I42*0.21</f>
        <v>0</v>
      </c>
      <c r="P42">
        <v>3</v>
      </c>
    </row>
    <row r="43" ht="45">
      <c r="A43" s="35" t="s">
        <v>177</v>
      </c>
      <c r="B43" s="42"/>
      <c r="C43" s="43"/>
      <c r="D43" s="43"/>
      <c r="E43" s="37" t="s">
        <v>2956</v>
      </c>
      <c r="F43" s="43"/>
      <c r="G43" s="43"/>
      <c r="H43" s="43"/>
      <c r="I43" s="43"/>
      <c r="J43" s="44"/>
    </row>
    <row r="44" ht="30">
      <c r="A44" s="35" t="s">
        <v>179</v>
      </c>
      <c r="B44" s="42"/>
      <c r="C44" s="43"/>
      <c r="D44" s="43"/>
      <c r="E44" s="45" t="s">
        <v>2957</v>
      </c>
      <c r="F44" s="43"/>
      <c r="G44" s="43"/>
      <c r="H44" s="43"/>
      <c r="I44" s="43"/>
      <c r="J44" s="44"/>
    </row>
    <row r="45" ht="270">
      <c r="A45" s="35" t="s">
        <v>181</v>
      </c>
      <c r="B45" s="42"/>
      <c r="C45" s="43"/>
      <c r="D45" s="43"/>
      <c r="E45" s="37" t="s">
        <v>248</v>
      </c>
      <c r="F45" s="43"/>
      <c r="G45" s="43"/>
      <c r="H45" s="43"/>
      <c r="I45" s="43"/>
      <c r="J45" s="44"/>
    </row>
    <row r="46">
      <c r="A46" s="35" t="s">
        <v>171</v>
      </c>
      <c r="B46" s="35">
        <v>10</v>
      </c>
      <c r="C46" s="36" t="s">
        <v>408</v>
      </c>
      <c r="D46" s="35" t="s">
        <v>173</v>
      </c>
      <c r="E46" s="37" t="s">
        <v>409</v>
      </c>
      <c r="F46" s="38" t="s">
        <v>303</v>
      </c>
      <c r="G46" s="39">
        <v>1010</v>
      </c>
      <c r="H46" s="40">
        <v>0</v>
      </c>
      <c r="I46" s="40">
        <f>ROUND(G46*H46,P4)</f>
        <v>0</v>
      </c>
      <c r="J46" s="38" t="s">
        <v>176</v>
      </c>
      <c r="O46" s="41">
        <f>I46*0.21</f>
        <v>0</v>
      </c>
      <c r="P46">
        <v>3</v>
      </c>
    </row>
    <row r="47" ht="45">
      <c r="A47" s="35" t="s">
        <v>177</v>
      </c>
      <c r="B47" s="42"/>
      <c r="C47" s="43"/>
      <c r="D47" s="43"/>
      <c r="E47" s="37" t="s">
        <v>2958</v>
      </c>
      <c r="F47" s="43"/>
      <c r="G47" s="43"/>
      <c r="H47" s="43"/>
      <c r="I47" s="43"/>
      <c r="J47" s="44"/>
    </row>
    <row r="48" ht="30">
      <c r="A48" s="35" t="s">
        <v>179</v>
      </c>
      <c r="B48" s="42"/>
      <c r="C48" s="43"/>
      <c r="D48" s="43"/>
      <c r="E48" s="45" t="s">
        <v>2959</v>
      </c>
      <c r="F48" s="43"/>
      <c r="G48" s="43"/>
      <c r="H48" s="43"/>
      <c r="I48" s="43"/>
      <c r="J48" s="44"/>
    </row>
    <row r="49" ht="75">
      <c r="A49" s="35" t="s">
        <v>181</v>
      </c>
      <c r="B49" s="42"/>
      <c r="C49" s="43"/>
      <c r="D49" s="43"/>
      <c r="E49" s="37" t="s">
        <v>412</v>
      </c>
      <c r="F49" s="43"/>
      <c r="G49" s="43"/>
      <c r="H49" s="43"/>
      <c r="I49" s="43"/>
      <c r="J49" s="44"/>
    </row>
    <row r="50">
      <c r="A50" s="35" t="s">
        <v>171</v>
      </c>
      <c r="B50" s="35">
        <v>11</v>
      </c>
      <c r="C50" s="36" t="s">
        <v>2916</v>
      </c>
      <c r="D50" s="35" t="s">
        <v>173</v>
      </c>
      <c r="E50" s="37" t="s">
        <v>2917</v>
      </c>
      <c r="F50" s="38" t="s">
        <v>303</v>
      </c>
      <c r="G50" s="39">
        <v>390</v>
      </c>
      <c r="H50" s="40">
        <v>0</v>
      </c>
      <c r="I50" s="40">
        <f>ROUND(G50*H50,P4)</f>
        <v>0</v>
      </c>
      <c r="J50" s="38" t="s">
        <v>176</v>
      </c>
      <c r="O50" s="41">
        <f>I50*0.21</f>
        <v>0</v>
      </c>
      <c r="P50">
        <v>3</v>
      </c>
    </row>
    <row r="51">
      <c r="A51" s="35" t="s">
        <v>177</v>
      </c>
      <c r="B51" s="42"/>
      <c r="C51" s="43"/>
      <c r="D51" s="43"/>
      <c r="E51" s="37" t="s">
        <v>2918</v>
      </c>
      <c r="F51" s="43"/>
      <c r="G51" s="43"/>
      <c r="H51" s="43"/>
      <c r="I51" s="43"/>
      <c r="J51" s="44"/>
    </row>
    <row r="52" ht="30">
      <c r="A52" s="35" t="s">
        <v>179</v>
      </c>
      <c r="B52" s="42"/>
      <c r="C52" s="43"/>
      <c r="D52" s="43"/>
      <c r="E52" s="45" t="s">
        <v>2960</v>
      </c>
      <c r="F52" s="43"/>
      <c r="G52" s="43"/>
      <c r="H52" s="43"/>
      <c r="I52" s="43"/>
      <c r="J52" s="44"/>
    </row>
    <row r="53" ht="75">
      <c r="A53" s="35" t="s">
        <v>181</v>
      </c>
      <c r="B53" s="42"/>
      <c r="C53" s="43"/>
      <c r="D53" s="43"/>
      <c r="E53" s="37" t="s">
        <v>417</v>
      </c>
      <c r="F53" s="43"/>
      <c r="G53" s="43"/>
      <c r="H53" s="43"/>
      <c r="I53" s="43"/>
      <c r="J53" s="44"/>
    </row>
    <row r="54">
      <c r="A54" s="35" t="s">
        <v>171</v>
      </c>
      <c r="B54" s="35">
        <v>12</v>
      </c>
      <c r="C54" s="36" t="s">
        <v>2855</v>
      </c>
      <c r="D54" s="35" t="s">
        <v>173</v>
      </c>
      <c r="E54" s="37" t="s">
        <v>2856</v>
      </c>
      <c r="F54" s="38" t="s">
        <v>303</v>
      </c>
      <c r="G54" s="39">
        <v>1010</v>
      </c>
      <c r="H54" s="40">
        <v>0</v>
      </c>
      <c r="I54" s="40">
        <f>ROUND(G54*H54,P4)</f>
        <v>0</v>
      </c>
      <c r="J54" s="38" t="s">
        <v>176</v>
      </c>
      <c r="O54" s="41">
        <f>I54*0.21</f>
        <v>0</v>
      </c>
      <c r="P54">
        <v>3</v>
      </c>
    </row>
    <row r="55">
      <c r="A55" s="35" t="s">
        <v>177</v>
      </c>
      <c r="B55" s="42"/>
      <c r="C55" s="43"/>
      <c r="D55" s="43"/>
      <c r="E55" s="37" t="s">
        <v>2919</v>
      </c>
      <c r="F55" s="43"/>
      <c r="G55" s="43"/>
      <c r="H55" s="43"/>
      <c r="I55" s="43"/>
      <c r="J55" s="44"/>
    </row>
    <row r="56" ht="30">
      <c r="A56" s="35" t="s">
        <v>179</v>
      </c>
      <c r="B56" s="42"/>
      <c r="C56" s="43"/>
      <c r="D56" s="43"/>
      <c r="E56" s="45" t="s">
        <v>2959</v>
      </c>
      <c r="F56" s="43"/>
      <c r="G56" s="43"/>
      <c r="H56" s="43"/>
      <c r="I56" s="43"/>
      <c r="J56" s="44"/>
    </row>
    <row r="57" ht="75">
      <c r="A57" s="35" t="s">
        <v>181</v>
      </c>
      <c r="B57" s="42"/>
      <c r="C57" s="43"/>
      <c r="D57" s="43"/>
      <c r="E57" s="37" t="s">
        <v>427</v>
      </c>
      <c r="F57" s="43"/>
      <c r="G57" s="43"/>
      <c r="H57" s="43"/>
      <c r="I57" s="43"/>
      <c r="J57" s="44"/>
    </row>
    <row r="58">
      <c r="A58" s="35" t="s">
        <v>171</v>
      </c>
      <c r="B58" s="35">
        <v>13</v>
      </c>
      <c r="C58" s="36" t="s">
        <v>2859</v>
      </c>
      <c r="D58" s="35" t="s">
        <v>173</v>
      </c>
      <c r="E58" s="37" t="s">
        <v>2860</v>
      </c>
      <c r="F58" s="38" t="s">
        <v>303</v>
      </c>
      <c r="G58" s="39">
        <v>1400</v>
      </c>
      <c r="H58" s="40">
        <v>0</v>
      </c>
      <c r="I58" s="40">
        <f>ROUND(G58*H58,P4)</f>
        <v>0</v>
      </c>
      <c r="J58" s="38" t="s">
        <v>176</v>
      </c>
      <c r="O58" s="41">
        <f>I58*0.21</f>
        <v>0</v>
      </c>
      <c r="P58">
        <v>3</v>
      </c>
    </row>
    <row r="59">
      <c r="A59" s="35" t="s">
        <v>177</v>
      </c>
      <c r="B59" s="42"/>
      <c r="C59" s="43"/>
      <c r="D59" s="43"/>
      <c r="E59" s="49" t="s">
        <v>173</v>
      </c>
      <c r="F59" s="43"/>
      <c r="G59" s="43"/>
      <c r="H59" s="43"/>
      <c r="I59" s="43"/>
      <c r="J59" s="44"/>
    </row>
    <row r="60" ht="45">
      <c r="A60" s="35" t="s">
        <v>179</v>
      </c>
      <c r="B60" s="42"/>
      <c r="C60" s="43"/>
      <c r="D60" s="43"/>
      <c r="E60" s="45" t="s">
        <v>2961</v>
      </c>
      <c r="F60" s="43"/>
      <c r="G60" s="43"/>
      <c r="H60" s="43"/>
      <c r="I60" s="43"/>
      <c r="J60" s="44"/>
    </row>
    <row r="61" ht="75">
      <c r="A61" s="35" t="s">
        <v>181</v>
      </c>
      <c r="B61" s="42"/>
      <c r="C61" s="43"/>
      <c r="D61" s="43"/>
      <c r="E61" s="37" t="s">
        <v>2862</v>
      </c>
      <c r="F61" s="43"/>
      <c r="G61" s="43"/>
      <c r="H61" s="43"/>
      <c r="I61" s="43"/>
      <c r="J61" s="44"/>
    </row>
    <row r="62">
      <c r="A62" s="29" t="s">
        <v>168</v>
      </c>
      <c r="B62" s="30"/>
      <c r="C62" s="31" t="s">
        <v>455</v>
      </c>
      <c r="D62" s="32"/>
      <c r="E62" s="29" t="s">
        <v>456</v>
      </c>
      <c r="F62" s="32"/>
      <c r="G62" s="32"/>
      <c r="H62" s="32"/>
      <c r="I62" s="33">
        <f>SUMIFS(I63:I66,A63:A66,"P")</f>
        <v>0</v>
      </c>
      <c r="J62" s="34"/>
    </row>
    <row r="63">
      <c r="A63" s="35" t="s">
        <v>171</v>
      </c>
      <c r="B63" s="35">
        <v>14</v>
      </c>
      <c r="C63" s="36" t="s">
        <v>2922</v>
      </c>
      <c r="D63" s="35" t="s">
        <v>173</v>
      </c>
      <c r="E63" s="37" t="s">
        <v>2923</v>
      </c>
      <c r="F63" s="38" t="s">
        <v>241</v>
      </c>
      <c r="G63" s="39">
        <v>0.20000000000000001</v>
      </c>
      <c r="H63" s="40">
        <v>0</v>
      </c>
      <c r="I63" s="40">
        <f>ROUND(G63*H63,P4)</f>
        <v>0</v>
      </c>
      <c r="J63" s="38" t="s">
        <v>176</v>
      </c>
      <c r="O63" s="41">
        <f>I63*0.21</f>
        <v>0</v>
      </c>
      <c r="P63">
        <v>3</v>
      </c>
    </row>
    <row r="64" ht="30">
      <c r="A64" s="35" t="s">
        <v>177</v>
      </c>
      <c r="B64" s="42"/>
      <c r="C64" s="43"/>
      <c r="D64" s="43"/>
      <c r="E64" s="37" t="s">
        <v>2962</v>
      </c>
      <c r="F64" s="43"/>
      <c r="G64" s="43"/>
      <c r="H64" s="43"/>
      <c r="I64" s="43"/>
      <c r="J64" s="44"/>
    </row>
    <row r="65" ht="30">
      <c r="A65" s="35" t="s">
        <v>179</v>
      </c>
      <c r="B65" s="42"/>
      <c r="C65" s="43"/>
      <c r="D65" s="43"/>
      <c r="E65" s="45" t="s">
        <v>2925</v>
      </c>
      <c r="F65" s="43"/>
      <c r="G65" s="43"/>
      <c r="H65" s="43"/>
      <c r="I65" s="43"/>
      <c r="J65" s="44"/>
    </row>
    <row r="66" ht="409.5">
      <c r="A66" s="35" t="s">
        <v>181</v>
      </c>
      <c r="B66" s="42"/>
      <c r="C66" s="43"/>
      <c r="D66" s="43"/>
      <c r="E66" s="50" t="s">
        <v>2926</v>
      </c>
      <c r="F66" s="43"/>
      <c r="G66" s="43"/>
      <c r="H66" s="43"/>
      <c r="I66" s="43"/>
      <c r="J66" s="44"/>
    </row>
    <row r="67">
      <c r="A67" s="29" t="s">
        <v>168</v>
      </c>
      <c r="B67" s="30"/>
      <c r="C67" s="31" t="s">
        <v>267</v>
      </c>
      <c r="D67" s="32"/>
      <c r="E67" s="29" t="s">
        <v>268</v>
      </c>
      <c r="F67" s="32"/>
      <c r="G67" s="32"/>
      <c r="H67" s="32"/>
      <c r="I67" s="33">
        <f>SUMIFS(I68:I91,A68:A91,"P")</f>
        <v>0</v>
      </c>
      <c r="J67" s="34"/>
    </row>
    <row r="68">
      <c r="A68" s="35" t="s">
        <v>171</v>
      </c>
      <c r="B68" s="35">
        <v>15</v>
      </c>
      <c r="C68" s="36" t="s">
        <v>898</v>
      </c>
      <c r="D68" s="35" t="s">
        <v>173</v>
      </c>
      <c r="E68" s="37" t="s">
        <v>899</v>
      </c>
      <c r="F68" s="38" t="s">
        <v>241</v>
      </c>
      <c r="G68" s="39">
        <v>6.1500000000000004</v>
      </c>
      <c r="H68" s="40">
        <v>0</v>
      </c>
      <c r="I68" s="40">
        <f>ROUND(G68*H68,P4)</f>
        <v>0</v>
      </c>
      <c r="J68" s="38" t="s">
        <v>176</v>
      </c>
      <c r="O68" s="41">
        <f>I68*0.21</f>
        <v>0</v>
      </c>
      <c r="P68">
        <v>3</v>
      </c>
    </row>
    <row r="69">
      <c r="A69" s="35" t="s">
        <v>177</v>
      </c>
      <c r="B69" s="42"/>
      <c r="C69" s="43"/>
      <c r="D69" s="43"/>
      <c r="E69" s="37" t="s">
        <v>2927</v>
      </c>
      <c r="F69" s="43"/>
      <c r="G69" s="43"/>
      <c r="H69" s="43"/>
      <c r="I69" s="43"/>
      <c r="J69" s="44"/>
    </row>
    <row r="70" ht="30">
      <c r="A70" s="35" t="s">
        <v>179</v>
      </c>
      <c r="B70" s="42"/>
      <c r="C70" s="43"/>
      <c r="D70" s="43"/>
      <c r="E70" s="45" t="s">
        <v>2963</v>
      </c>
      <c r="F70" s="43"/>
      <c r="G70" s="43"/>
      <c r="H70" s="43"/>
      <c r="I70" s="43"/>
      <c r="J70" s="44"/>
    </row>
    <row r="71" ht="409.5">
      <c r="A71" s="35" t="s">
        <v>181</v>
      </c>
      <c r="B71" s="42"/>
      <c r="C71" s="43"/>
      <c r="D71" s="43"/>
      <c r="E71" s="37" t="s">
        <v>279</v>
      </c>
      <c r="F71" s="43"/>
      <c r="G71" s="43"/>
      <c r="H71" s="43"/>
      <c r="I71" s="43"/>
      <c r="J71" s="44"/>
    </row>
    <row r="72">
      <c r="A72" s="35" t="s">
        <v>171</v>
      </c>
      <c r="B72" s="35">
        <v>16</v>
      </c>
      <c r="C72" s="36" t="s">
        <v>282</v>
      </c>
      <c r="D72" s="35" t="s">
        <v>173</v>
      </c>
      <c r="E72" s="37" t="s">
        <v>283</v>
      </c>
      <c r="F72" s="38" t="s">
        <v>241</v>
      </c>
      <c r="G72" s="39">
        <v>4.0999999999999996</v>
      </c>
      <c r="H72" s="40">
        <v>0</v>
      </c>
      <c r="I72" s="40">
        <f>ROUND(G72*H72,P4)</f>
        <v>0</v>
      </c>
      <c r="J72" s="38" t="s">
        <v>176</v>
      </c>
      <c r="O72" s="41">
        <f>I72*0.21</f>
        <v>0</v>
      </c>
      <c r="P72">
        <v>3</v>
      </c>
    </row>
    <row r="73">
      <c r="A73" s="35" t="s">
        <v>177</v>
      </c>
      <c r="B73" s="42"/>
      <c r="C73" s="43"/>
      <c r="D73" s="43"/>
      <c r="E73" s="37" t="s">
        <v>2929</v>
      </c>
      <c r="F73" s="43"/>
      <c r="G73" s="43"/>
      <c r="H73" s="43"/>
      <c r="I73" s="43"/>
      <c r="J73" s="44"/>
    </row>
    <row r="74" ht="30">
      <c r="A74" s="35" t="s">
        <v>179</v>
      </c>
      <c r="B74" s="42"/>
      <c r="C74" s="43"/>
      <c r="D74" s="43"/>
      <c r="E74" s="45" t="s">
        <v>2964</v>
      </c>
      <c r="F74" s="43"/>
      <c r="G74" s="43"/>
      <c r="H74" s="43"/>
      <c r="I74" s="43"/>
      <c r="J74" s="44"/>
    </row>
    <row r="75" ht="105">
      <c r="A75" s="35" t="s">
        <v>181</v>
      </c>
      <c r="B75" s="42"/>
      <c r="C75" s="43"/>
      <c r="D75" s="43"/>
      <c r="E75" s="37" t="s">
        <v>286</v>
      </c>
      <c r="F75" s="43"/>
      <c r="G75" s="43"/>
      <c r="H75" s="43"/>
      <c r="I75" s="43"/>
      <c r="J75" s="44"/>
    </row>
    <row r="76">
      <c r="A76" s="35" t="s">
        <v>171</v>
      </c>
      <c r="B76" s="35">
        <v>17</v>
      </c>
      <c r="C76" s="36" t="s">
        <v>2931</v>
      </c>
      <c r="D76" s="35" t="s">
        <v>237</v>
      </c>
      <c r="E76" s="37" t="s">
        <v>2932</v>
      </c>
      <c r="F76" s="38" t="s">
        <v>241</v>
      </c>
      <c r="G76" s="39">
        <v>30.600000000000001</v>
      </c>
      <c r="H76" s="40">
        <v>0</v>
      </c>
      <c r="I76" s="40">
        <f>ROUND(G76*H76,P4)</f>
        <v>0</v>
      </c>
      <c r="J76" s="38" t="s">
        <v>176</v>
      </c>
      <c r="O76" s="41">
        <f>I76*0.21</f>
        <v>0</v>
      </c>
      <c r="P76">
        <v>3</v>
      </c>
    </row>
    <row r="77" ht="45">
      <c r="A77" s="35" t="s">
        <v>177</v>
      </c>
      <c r="B77" s="42"/>
      <c r="C77" s="43"/>
      <c r="D77" s="43"/>
      <c r="E77" s="37" t="s">
        <v>2965</v>
      </c>
      <c r="F77" s="43"/>
      <c r="G77" s="43"/>
      <c r="H77" s="43"/>
      <c r="I77" s="43"/>
      <c r="J77" s="44"/>
    </row>
    <row r="78" ht="30">
      <c r="A78" s="35" t="s">
        <v>179</v>
      </c>
      <c r="B78" s="42"/>
      <c r="C78" s="43"/>
      <c r="D78" s="43"/>
      <c r="E78" s="45" t="s">
        <v>2966</v>
      </c>
      <c r="F78" s="43"/>
      <c r="G78" s="43"/>
      <c r="H78" s="43"/>
      <c r="I78" s="43"/>
      <c r="J78" s="44"/>
    </row>
    <row r="79" ht="105">
      <c r="A79" s="35" t="s">
        <v>181</v>
      </c>
      <c r="B79" s="42"/>
      <c r="C79" s="43"/>
      <c r="D79" s="43"/>
      <c r="E79" s="37" t="s">
        <v>2935</v>
      </c>
      <c r="F79" s="43"/>
      <c r="G79" s="43"/>
      <c r="H79" s="43"/>
      <c r="I79" s="43"/>
      <c r="J79" s="44"/>
    </row>
    <row r="80">
      <c r="A80" s="35" t="s">
        <v>171</v>
      </c>
      <c r="B80" s="35">
        <v>18</v>
      </c>
      <c r="C80" s="36" t="s">
        <v>2931</v>
      </c>
      <c r="D80" s="35" t="s">
        <v>259</v>
      </c>
      <c r="E80" s="37" t="s">
        <v>2932</v>
      </c>
      <c r="F80" s="38" t="s">
        <v>241</v>
      </c>
      <c r="G80" s="39">
        <v>40</v>
      </c>
      <c r="H80" s="40">
        <v>0</v>
      </c>
      <c r="I80" s="40">
        <f>ROUND(G80*H80,P4)</f>
        <v>0</v>
      </c>
      <c r="J80" s="38" t="s">
        <v>176</v>
      </c>
      <c r="O80" s="41">
        <f>I80*0.21</f>
        <v>0</v>
      </c>
      <c r="P80">
        <v>3</v>
      </c>
    </row>
    <row r="81" ht="45">
      <c r="A81" s="35" t="s">
        <v>177</v>
      </c>
      <c r="B81" s="42"/>
      <c r="C81" s="43"/>
      <c r="D81" s="43"/>
      <c r="E81" s="37" t="s">
        <v>2967</v>
      </c>
      <c r="F81" s="43"/>
      <c r="G81" s="43"/>
      <c r="H81" s="43"/>
      <c r="I81" s="43"/>
      <c r="J81" s="44"/>
    </row>
    <row r="82" ht="30">
      <c r="A82" s="35" t="s">
        <v>179</v>
      </c>
      <c r="B82" s="42"/>
      <c r="C82" s="43"/>
      <c r="D82" s="43"/>
      <c r="E82" s="45" t="s">
        <v>2968</v>
      </c>
      <c r="F82" s="43"/>
      <c r="G82" s="43"/>
      <c r="H82" s="43"/>
      <c r="I82" s="43"/>
      <c r="J82" s="44"/>
    </row>
    <row r="83" ht="105">
      <c r="A83" s="35" t="s">
        <v>181</v>
      </c>
      <c r="B83" s="42"/>
      <c r="C83" s="43"/>
      <c r="D83" s="43"/>
      <c r="E83" s="37" t="s">
        <v>2935</v>
      </c>
      <c r="F83" s="43"/>
      <c r="G83" s="43"/>
      <c r="H83" s="43"/>
      <c r="I83" s="43"/>
      <c r="J83" s="44"/>
    </row>
    <row r="84">
      <c r="A84" s="35" t="s">
        <v>171</v>
      </c>
      <c r="B84" s="35">
        <v>19</v>
      </c>
      <c r="C84" s="36" t="s">
        <v>287</v>
      </c>
      <c r="D84" s="35" t="s">
        <v>173</v>
      </c>
      <c r="E84" s="37" t="s">
        <v>288</v>
      </c>
      <c r="F84" s="38" t="s">
        <v>241</v>
      </c>
      <c r="G84" s="39">
        <v>6.1500000000000004</v>
      </c>
      <c r="H84" s="40">
        <v>0</v>
      </c>
      <c r="I84" s="40">
        <f>ROUND(G84*H84,P4)</f>
        <v>0</v>
      </c>
      <c r="J84" s="38" t="s">
        <v>176</v>
      </c>
      <c r="O84" s="41">
        <f>I84*0.21</f>
        <v>0</v>
      </c>
      <c r="P84">
        <v>3</v>
      </c>
    </row>
    <row r="85">
      <c r="A85" s="35" t="s">
        <v>177</v>
      </c>
      <c r="B85" s="42"/>
      <c r="C85" s="43"/>
      <c r="D85" s="43"/>
      <c r="E85" s="37" t="s">
        <v>2938</v>
      </c>
      <c r="F85" s="43"/>
      <c r="G85" s="43"/>
      <c r="H85" s="43"/>
      <c r="I85" s="43"/>
      <c r="J85" s="44"/>
    </row>
    <row r="86" ht="30">
      <c r="A86" s="35" t="s">
        <v>179</v>
      </c>
      <c r="B86" s="42"/>
      <c r="C86" s="43"/>
      <c r="D86" s="43"/>
      <c r="E86" s="45" t="s">
        <v>2963</v>
      </c>
      <c r="F86" s="43"/>
      <c r="G86" s="43"/>
      <c r="H86" s="43"/>
      <c r="I86" s="43"/>
      <c r="J86" s="44"/>
    </row>
    <row r="87" ht="150">
      <c r="A87" s="35" t="s">
        <v>181</v>
      </c>
      <c r="B87" s="42"/>
      <c r="C87" s="43"/>
      <c r="D87" s="43"/>
      <c r="E87" s="37" t="s">
        <v>291</v>
      </c>
      <c r="F87" s="43"/>
      <c r="G87" s="43"/>
      <c r="H87" s="43"/>
      <c r="I87" s="43"/>
      <c r="J87" s="44"/>
    </row>
    <row r="88">
      <c r="A88" s="35" t="s">
        <v>171</v>
      </c>
      <c r="B88" s="35">
        <v>20</v>
      </c>
      <c r="C88" s="36" t="s">
        <v>2939</v>
      </c>
      <c r="D88" s="35" t="s">
        <v>173</v>
      </c>
      <c r="E88" s="37" t="s">
        <v>2940</v>
      </c>
      <c r="F88" s="38" t="s">
        <v>241</v>
      </c>
      <c r="G88" s="39">
        <v>5.9100000000000001</v>
      </c>
      <c r="H88" s="40">
        <v>0</v>
      </c>
      <c r="I88" s="40">
        <f>ROUND(G88*H88,P4)</f>
        <v>0</v>
      </c>
      <c r="J88" s="38" t="s">
        <v>176</v>
      </c>
      <c r="O88" s="41">
        <f>I88*0.21</f>
        <v>0</v>
      </c>
      <c r="P88">
        <v>3</v>
      </c>
    </row>
    <row r="89">
      <c r="A89" s="35" t="s">
        <v>177</v>
      </c>
      <c r="B89" s="42"/>
      <c r="C89" s="43"/>
      <c r="D89" s="43"/>
      <c r="E89" s="37" t="s">
        <v>2941</v>
      </c>
      <c r="F89" s="43"/>
      <c r="G89" s="43"/>
      <c r="H89" s="43"/>
      <c r="I89" s="43"/>
      <c r="J89" s="44"/>
    </row>
    <row r="90" ht="30">
      <c r="A90" s="35" t="s">
        <v>179</v>
      </c>
      <c r="B90" s="42"/>
      <c r="C90" s="43"/>
      <c r="D90" s="43"/>
      <c r="E90" s="45" t="s">
        <v>2942</v>
      </c>
      <c r="F90" s="43"/>
      <c r="G90" s="43"/>
      <c r="H90" s="43"/>
      <c r="I90" s="43"/>
      <c r="J90" s="44"/>
    </row>
    <row r="91" ht="409.5">
      <c r="A91" s="35" t="s">
        <v>181</v>
      </c>
      <c r="B91" s="42"/>
      <c r="C91" s="43"/>
      <c r="D91" s="43"/>
      <c r="E91" s="37" t="s">
        <v>296</v>
      </c>
      <c r="F91" s="43"/>
      <c r="G91" s="43"/>
      <c r="H91" s="43"/>
      <c r="I91" s="43"/>
      <c r="J91" s="44"/>
    </row>
    <row r="92">
      <c r="A92" s="29" t="s">
        <v>168</v>
      </c>
      <c r="B92" s="30"/>
      <c r="C92" s="31" t="s">
        <v>318</v>
      </c>
      <c r="D92" s="32"/>
      <c r="E92" s="29" t="s">
        <v>319</v>
      </c>
      <c r="F92" s="32"/>
      <c r="G92" s="32"/>
      <c r="H92" s="32"/>
      <c r="I92" s="33">
        <f>SUMIFS(I93:I96,A93:A96,"P")</f>
        <v>0</v>
      </c>
      <c r="J92" s="34"/>
    </row>
    <row r="93">
      <c r="A93" s="35" t="s">
        <v>171</v>
      </c>
      <c r="B93" s="35">
        <v>21</v>
      </c>
      <c r="C93" s="36" t="s">
        <v>2943</v>
      </c>
      <c r="D93" s="35" t="s">
        <v>173</v>
      </c>
      <c r="E93" s="37" t="s">
        <v>2944</v>
      </c>
      <c r="F93" s="38" t="s">
        <v>1894</v>
      </c>
      <c r="G93" s="39">
        <v>47</v>
      </c>
      <c r="H93" s="40">
        <v>0</v>
      </c>
      <c r="I93" s="40">
        <f>ROUND(G93*H93,P4)</f>
        <v>0</v>
      </c>
      <c r="J93" s="38" t="s">
        <v>176</v>
      </c>
      <c r="O93" s="41">
        <f>I93*0.21</f>
        <v>0</v>
      </c>
      <c r="P93">
        <v>3</v>
      </c>
    </row>
    <row r="94">
      <c r="A94" s="35" t="s">
        <v>177</v>
      </c>
      <c r="B94" s="42"/>
      <c r="C94" s="43"/>
      <c r="D94" s="43"/>
      <c r="E94" s="37" t="s">
        <v>2945</v>
      </c>
      <c r="F94" s="43"/>
      <c r="G94" s="43"/>
      <c r="H94" s="43"/>
      <c r="I94" s="43"/>
      <c r="J94" s="44"/>
    </row>
    <row r="95" ht="30">
      <c r="A95" s="35" t="s">
        <v>179</v>
      </c>
      <c r="B95" s="42"/>
      <c r="C95" s="43"/>
      <c r="D95" s="43"/>
      <c r="E95" s="45" t="s">
        <v>2946</v>
      </c>
      <c r="F95" s="43"/>
      <c r="G95" s="43"/>
      <c r="H95" s="43"/>
      <c r="I95" s="43"/>
      <c r="J95" s="44"/>
    </row>
    <row r="96" ht="409.5">
      <c r="A96" s="35" t="s">
        <v>181</v>
      </c>
      <c r="B96" s="46"/>
      <c r="C96" s="47"/>
      <c r="D96" s="47"/>
      <c r="E96" s="37" t="s">
        <v>2947</v>
      </c>
      <c r="F96" s="47"/>
      <c r="G96" s="47"/>
      <c r="H96" s="47"/>
      <c r="I96" s="47"/>
      <c r="J9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132</v>
      </c>
      <c r="I3" s="23">
        <f>SUMIFS(I8:I96,A8:A96,"SD")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156</v>
      </c>
      <c r="C4" s="19" t="s">
        <v>132</v>
      </c>
      <c r="D4" s="20"/>
      <c r="E4" s="21" t="s">
        <v>133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157</v>
      </c>
      <c r="B5" s="25" t="s">
        <v>158</v>
      </c>
      <c r="C5" s="7" t="s">
        <v>159</v>
      </c>
      <c r="D5" s="7" t="s">
        <v>160</v>
      </c>
      <c r="E5" s="7" t="s">
        <v>161</v>
      </c>
      <c r="F5" s="7" t="s">
        <v>162</v>
      </c>
      <c r="G5" s="7" t="s">
        <v>163</v>
      </c>
      <c r="H5" s="7" t="s">
        <v>164</v>
      </c>
      <c r="I5" s="7"/>
      <c r="J5" s="26" t="s">
        <v>165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166</v>
      </c>
      <c r="I6" s="7" t="s">
        <v>167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168</v>
      </c>
      <c r="B8" s="30"/>
      <c r="C8" s="31" t="s">
        <v>169</v>
      </c>
      <c r="D8" s="32"/>
      <c r="E8" s="29" t="s">
        <v>170</v>
      </c>
      <c r="F8" s="32"/>
      <c r="G8" s="32"/>
      <c r="H8" s="32"/>
      <c r="I8" s="33">
        <f>SUMIFS(I9:I12,A9:A12,"P")</f>
        <v>0</v>
      </c>
      <c r="J8" s="34"/>
    </row>
    <row r="9">
      <c r="A9" s="35" t="s">
        <v>171</v>
      </c>
      <c r="B9" s="35">
        <v>1</v>
      </c>
      <c r="C9" s="36" t="s">
        <v>2775</v>
      </c>
      <c r="D9" s="35" t="s">
        <v>173</v>
      </c>
      <c r="E9" s="37" t="s">
        <v>2776</v>
      </c>
      <c r="F9" s="38" t="s">
        <v>175</v>
      </c>
      <c r="G9" s="39">
        <v>2</v>
      </c>
      <c r="H9" s="40">
        <v>0</v>
      </c>
      <c r="I9" s="40">
        <f>ROUND(G9*H9,P4)</f>
        <v>0</v>
      </c>
      <c r="J9" s="38" t="s">
        <v>176</v>
      </c>
      <c r="O9" s="41">
        <f>I9*0.21</f>
        <v>0</v>
      </c>
      <c r="P9">
        <v>3</v>
      </c>
    </row>
    <row r="10">
      <c r="A10" s="35" t="s">
        <v>177</v>
      </c>
      <c r="B10" s="42"/>
      <c r="C10" s="43"/>
      <c r="D10" s="43"/>
      <c r="E10" s="37" t="s">
        <v>2777</v>
      </c>
      <c r="F10" s="43"/>
      <c r="G10" s="43"/>
      <c r="H10" s="43"/>
      <c r="I10" s="43"/>
      <c r="J10" s="44"/>
    </row>
    <row r="11" ht="30">
      <c r="A11" s="35" t="s">
        <v>179</v>
      </c>
      <c r="B11" s="42"/>
      <c r="C11" s="43"/>
      <c r="D11" s="43"/>
      <c r="E11" s="45" t="s">
        <v>2894</v>
      </c>
      <c r="F11" s="43"/>
      <c r="G11" s="43"/>
      <c r="H11" s="43"/>
      <c r="I11" s="43"/>
      <c r="J11" s="44"/>
    </row>
    <row r="12" ht="60">
      <c r="A12" s="35" t="s">
        <v>181</v>
      </c>
      <c r="B12" s="42"/>
      <c r="C12" s="43"/>
      <c r="D12" s="43"/>
      <c r="E12" s="37" t="s">
        <v>197</v>
      </c>
      <c r="F12" s="43"/>
      <c r="G12" s="43"/>
      <c r="H12" s="43"/>
      <c r="I12" s="43"/>
      <c r="J12" s="44"/>
    </row>
    <row r="13">
      <c r="A13" s="29" t="s">
        <v>168</v>
      </c>
      <c r="B13" s="30"/>
      <c r="C13" s="31" t="s">
        <v>237</v>
      </c>
      <c r="D13" s="32"/>
      <c r="E13" s="29" t="s">
        <v>238</v>
      </c>
      <c r="F13" s="32"/>
      <c r="G13" s="32"/>
      <c r="H13" s="32"/>
      <c r="I13" s="33">
        <f>SUMIFS(I14:I61,A14:A61,"P")</f>
        <v>0</v>
      </c>
      <c r="J13" s="34"/>
    </row>
    <row r="14">
      <c r="A14" s="35" t="s">
        <v>171</v>
      </c>
      <c r="B14" s="35">
        <v>2</v>
      </c>
      <c r="C14" s="36" t="s">
        <v>646</v>
      </c>
      <c r="D14" s="35" t="s">
        <v>173</v>
      </c>
      <c r="E14" s="37" t="s">
        <v>647</v>
      </c>
      <c r="F14" s="38" t="s">
        <v>241</v>
      </c>
      <c r="G14" s="39">
        <v>0.59999999999999998</v>
      </c>
      <c r="H14" s="40">
        <v>0</v>
      </c>
      <c r="I14" s="40">
        <f>ROUND(G14*H14,P4)</f>
        <v>0</v>
      </c>
      <c r="J14" s="38" t="s">
        <v>176</v>
      </c>
      <c r="O14" s="41">
        <f>I14*0.21</f>
        <v>0</v>
      </c>
      <c r="P14">
        <v>3</v>
      </c>
    </row>
    <row r="15" ht="30">
      <c r="A15" s="35" t="s">
        <v>177</v>
      </c>
      <c r="B15" s="42"/>
      <c r="C15" s="43"/>
      <c r="D15" s="43"/>
      <c r="E15" s="37" t="s">
        <v>2969</v>
      </c>
      <c r="F15" s="43"/>
      <c r="G15" s="43"/>
      <c r="H15" s="43"/>
      <c r="I15" s="43"/>
      <c r="J15" s="44"/>
    </row>
    <row r="16" ht="30">
      <c r="A16" s="35" t="s">
        <v>179</v>
      </c>
      <c r="B16" s="42"/>
      <c r="C16" s="43"/>
      <c r="D16" s="43"/>
      <c r="E16" s="45" t="s">
        <v>2949</v>
      </c>
      <c r="F16" s="43"/>
      <c r="G16" s="43"/>
      <c r="H16" s="43"/>
      <c r="I16" s="43"/>
      <c r="J16" s="44"/>
    </row>
    <row r="17" ht="135">
      <c r="A17" s="35" t="s">
        <v>181</v>
      </c>
      <c r="B17" s="42"/>
      <c r="C17" s="43"/>
      <c r="D17" s="43"/>
      <c r="E17" s="37" t="s">
        <v>650</v>
      </c>
      <c r="F17" s="43"/>
      <c r="G17" s="43"/>
      <c r="H17" s="43"/>
      <c r="I17" s="43"/>
      <c r="J17" s="44"/>
    </row>
    <row r="18">
      <c r="A18" s="35" t="s">
        <v>171</v>
      </c>
      <c r="B18" s="35">
        <v>3</v>
      </c>
      <c r="C18" s="36" t="s">
        <v>2783</v>
      </c>
      <c r="D18" s="35" t="s">
        <v>173</v>
      </c>
      <c r="E18" s="37" t="s">
        <v>2784</v>
      </c>
      <c r="F18" s="38" t="s">
        <v>2785</v>
      </c>
      <c r="G18" s="39">
        <v>120</v>
      </c>
      <c r="H18" s="40">
        <v>0</v>
      </c>
      <c r="I18" s="40">
        <f>ROUND(G18*H18,P4)</f>
        <v>0</v>
      </c>
      <c r="J18" s="38" t="s">
        <v>176</v>
      </c>
      <c r="O18" s="41">
        <f>I18*0.21</f>
        <v>0</v>
      </c>
      <c r="P18">
        <v>3</v>
      </c>
    </row>
    <row r="19" ht="30">
      <c r="A19" s="35" t="s">
        <v>177</v>
      </c>
      <c r="B19" s="42"/>
      <c r="C19" s="43"/>
      <c r="D19" s="43"/>
      <c r="E19" s="37" t="s">
        <v>2895</v>
      </c>
      <c r="F19" s="43"/>
      <c r="G19" s="43"/>
      <c r="H19" s="43"/>
      <c r="I19" s="43"/>
      <c r="J19" s="44"/>
    </row>
    <row r="20" ht="30">
      <c r="A20" s="35" t="s">
        <v>179</v>
      </c>
      <c r="B20" s="42"/>
      <c r="C20" s="43"/>
      <c r="D20" s="43"/>
      <c r="E20" s="45" t="s">
        <v>2896</v>
      </c>
      <c r="F20" s="43"/>
      <c r="G20" s="43"/>
      <c r="H20" s="43"/>
      <c r="I20" s="43"/>
      <c r="J20" s="44"/>
    </row>
    <row r="21" ht="120">
      <c r="A21" s="35" t="s">
        <v>181</v>
      </c>
      <c r="B21" s="42"/>
      <c r="C21" s="43"/>
      <c r="D21" s="43"/>
      <c r="E21" s="37" t="s">
        <v>2787</v>
      </c>
      <c r="F21" s="43"/>
      <c r="G21" s="43"/>
      <c r="H21" s="43"/>
      <c r="I21" s="43"/>
      <c r="J21" s="44"/>
    </row>
    <row r="22">
      <c r="A22" s="35" t="s">
        <v>171</v>
      </c>
      <c r="B22" s="35">
        <v>4</v>
      </c>
      <c r="C22" s="36" t="s">
        <v>372</v>
      </c>
      <c r="D22" s="35" t="s">
        <v>173</v>
      </c>
      <c r="E22" s="37" t="s">
        <v>373</v>
      </c>
      <c r="F22" s="38" t="s">
        <v>241</v>
      </c>
      <c r="G22" s="39">
        <v>304</v>
      </c>
      <c r="H22" s="40">
        <v>0</v>
      </c>
      <c r="I22" s="40">
        <f>ROUND(G22*H22,P4)</f>
        <v>0</v>
      </c>
      <c r="J22" s="38" t="s">
        <v>176</v>
      </c>
      <c r="O22" s="41">
        <f>I22*0.21</f>
        <v>0</v>
      </c>
      <c r="P22">
        <v>3</v>
      </c>
    </row>
    <row r="23" ht="30">
      <c r="A23" s="35" t="s">
        <v>177</v>
      </c>
      <c r="B23" s="42"/>
      <c r="C23" s="43"/>
      <c r="D23" s="43"/>
      <c r="E23" s="37" t="s">
        <v>2950</v>
      </c>
      <c r="F23" s="43"/>
      <c r="G23" s="43"/>
      <c r="H23" s="43"/>
      <c r="I23" s="43"/>
      <c r="J23" s="44"/>
    </row>
    <row r="24" ht="30">
      <c r="A24" s="35" t="s">
        <v>179</v>
      </c>
      <c r="B24" s="42"/>
      <c r="C24" s="43"/>
      <c r="D24" s="43"/>
      <c r="E24" s="45" t="s">
        <v>2970</v>
      </c>
      <c r="F24" s="43"/>
      <c r="G24" s="43"/>
      <c r="H24" s="43"/>
      <c r="I24" s="43"/>
      <c r="J24" s="44"/>
    </row>
    <row r="25" ht="75">
      <c r="A25" s="35" t="s">
        <v>181</v>
      </c>
      <c r="B25" s="42"/>
      <c r="C25" s="43"/>
      <c r="D25" s="43"/>
      <c r="E25" s="37" t="s">
        <v>376</v>
      </c>
      <c r="F25" s="43"/>
      <c r="G25" s="43"/>
      <c r="H25" s="43"/>
      <c r="I25" s="43"/>
      <c r="J25" s="44"/>
    </row>
    <row r="26">
      <c r="A26" s="35" t="s">
        <v>171</v>
      </c>
      <c r="B26" s="35">
        <v>5</v>
      </c>
      <c r="C26" s="36" t="s">
        <v>2899</v>
      </c>
      <c r="D26" s="35" t="s">
        <v>173</v>
      </c>
      <c r="E26" s="37" t="s">
        <v>2900</v>
      </c>
      <c r="F26" s="38" t="s">
        <v>241</v>
      </c>
      <c r="G26" s="39">
        <v>42</v>
      </c>
      <c r="H26" s="40">
        <v>0</v>
      </c>
      <c r="I26" s="40">
        <f>ROUND(G26*H26,P4)</f>
        <v>0</v>
      </c>
      <c r="J26" s="38" t="s">
        <v>176</v>
      </c>
      <c r="O26" s="41">
        <f>I26*0.21</f>
        <v>0</v>
      </c>
      <c r="P26">
        <v>3</v>
      </c>
    </row>
    <row r="27">
      <c r="A27" s="35" t="s">
        <v>177</v>
      </c>
      <c r="B27" s="42"/>
      <c r="C27" s="43"/>
      <c r="D27" s="43"/>
      <c r="E27" s="37" t="s">
        <v>2901</v>
      </c>
      <c r="F27" s="43"/>
      <c r="G27" s="43"/>
      <c r="H27" s="43"/>
      <c r="I27" s="43"/>
      <c r="J27" s="44"/>
    </row>
    <row r="28" ht="30">
      <c r="A28" s="35" t="s">
        <v>179</v>
      </c>
      <c r="B28" s="42"/>
      <c r="C28" s="43"/>
      <c r="D28" s="43"/>
      <c r="E28" s="45" t="s">
        <v>2902</v>
      </c>
      <c r="F28" s="43"/>
      <c r="G28" s="43"/>
      <c r="H28" s="43"/>
      <c r="I28" s="43"/>
      <c r="J28" s="44"/>
    </row>
    <row r="29" ht="409.5">
      <c r="A29" s="35" t="s">
        <v>181</v>
      </c>
      <c r="B29" s="42"/>
      <c r="C29" s="43"/>
      <c r="D29" s="43"/>
      <c r="E29" s="37" t="s">
        <v>2903</v>
      </c>
      <c r="F29" s="43"/>
      <c r="G29" s="43"/>
      <c r="H29" s="43"/>
      <c r="I29" s="43"/>
      <c r="J29" s="44"/>
    </row>
    <row r="30">
      <c r="A30" s="35" t="s">
        <v>171</v>
      </c>
      <c r="B30" s="35">
        <v>6</v>
      </c>
      <c r="C30" s="36" t="s">
        <v>382</v>
      </c>
      <c r="D30" s="35" t="s">
        <v>173</v>
      </c>
      <c r="E30" s="37" t="s">
        <v>383</v>
      </c>
      <c r="F30" s="38" t="s">
        <v>241</v>
      </c>
      <c r="G30" s="39">
        <v>2196</v>
      </c>
      <c r="H30" s="40">
        <v>0</v>
      </c>
      <c r="I30" s="40">
        <f>ROUND(G30*H30,P4)</f>
        <v>0</v>
      </c>
      <c r="J30" s="38" t="s">
        <v>176</v>
      </c>
      <c r="O30" s="41">
        <f>I30*0.21</f>
        <v>0</v>
      </c>
      <c r="P30">
        <v>3</v>
      </c>
    </row>
    <row r="31" ht="30">
      <c r="A31" s="35" t="s">
        <v>177</v>
      </c>
      <c r="B31" s="42"/>
      <c r="C31" s="43"/>
      <c r="D31" s="43"/>
      <c r="E31" s="37" t="s">
        <v>2952</v>
      </c>
      <c r="F31" s="43"/>
      <c r="G31" s="43"/>
      <c r="H31" s="43"/>
      <c r="I31" s="43"/>
      <c r="J31" s="44"/>
    </row>
    <row r="32" ht="45">
      <c r="A32" s="35" t="s">
        <v>179</v>
      </c>
      <c r="B32" s="42"/>
      <c r="C32" s="43"/>
      <c r="D32" s="43"/>
      <c r="E32" s="45" t="s">
        <v>2971</v>
      </c>
      <c r="F32" s="43"/>
      <c r="G32" s="43"/>
      <c r="H32" s="43"/>
      <c r="I32" s="43"/>
      <c r="J32" s="44"/>
    </row>
    <row r="33" ht="405">
      <c r="A33" s="35" t="s">
        <v>181</v>
      </c>
      <c r="B33" s="42"/>
      <c r="C33" s="43"/>
      <c r="D33" s="43"/>
      <c r="E33" s="37" t="s">
        <v>386</v>
      </c>
      <c r="F33" s="43"/>
      <c r="G33" s="43"/>
      <c r="H33" s="43"/>
      <c r="I33" s="43"/>
      <c r="J33" s="44"/>
    </row>
    <row r="34">
      <c r="A34" s="35" t="s">
        <v>171</v>
      </c>
      <c r="B34" s="35">
        <v>7</v>
      </c>
      <c r="C34" s="36" t="s">
        <v>666</v>
      </c>
      <c r="D34" s="35" t="s">
        <v>173</v>
      </c>
      <c r="E34" s="37" t="s">
        <v>667</v>
      </c>
      <c r="F34" s="38" t="s">
        <v>241</v>
      </c>
      <c r="G34" s="39">
        <v>1084</v>
      </c>
      <c r="H34" s="40">
        <v>0</v>
      </c>
      <c r="I34" s="40">
        <f>ROUND(G34*H34,P4)</f>
        <v>0</v>
      </c>
      <c r="J34" s="38" t="s">
        <v>176</v>
      </c>
      <c r="O34" s="41">
        <f>I34*0.21</f>
        <v>0</v>
      </c>
      <c r="P34">
        <v>3</v>
      </c>
    </row>
    <row r="35">
      <c r="A35" s="35" t="s">
        <v>177</v>
      </c>
      <c r="B35" s="42"/>
      <c r="C35" s="43"/>
      <c r="D35" s="43"/>
      <c r="E35" s="37" t="s">
        <v>2906</v>
      </c>
      <c r="F35" s="43"/>
      <c r="G35" s="43"/>
      <c r="H35" s="43"/>
      <c r="I35" s="43"/>
      <c r="J35" s="44"/>
    </row>
    <row r="36" ht="30">
      <c r="A36" s="35" t="s">
        <v>179</v>
      </c>
      <c r="B36" s="42"/>
      <c r="C36" s="43"/>
      <c r="D36" s="43"/>
      <c r="E36" s="45" t="s">
        <v>2972</v>
      </c>
      <c r="F36" s="43"/>
      <c r="G36" s="43"/>
      <c r="H36" s="43"/>
      <c r="I36" s="43"/>
      <c r="J36" s="44"/>
    </row>
    <row r="37" ht="409.5">
      <c r="A37" s="35" t="s">
        <v>181</v>
      </c>
      <c r="B37" s="42"/>
      <c r="C37" s="43"/>
      <c r="D37" s="43"/>
      <c r="E37" s="37" t="s">
        <v>244</v>
      </c>
      <c r="F37" s="43"/>
      <c r="G37" s="43"/>
      <c r="H37" s="43"/>
      <c r="I37" s="43"/>
      <c r="J37" s="44"/>
    </row>
    <row r="38">
      <c r="A38" s="35" t="s">
        <v>171</v>
      </c>
      <c r="B38" s="35">
        <v>8</v>
      </c>
      <c r="C38" s="36" t="s">
        <v>245</v>
      </c>
      <c r="D38" s="35"/>
      <c r="E38" s="37" t="s">
        <v>246</v>
      </c>
      <c r="F38" s="38" t="s">
        <v>241</v>
      </c>
      <c r="G38" s="39">
        <v>1430</v>
      </c>
      <c r="H38" s="40">
        <v>0</v>
      </c>
      <c r="I38" s="40">
        <f>ROUND(G38*H38,P4)</f>
        <v>0</v>
      </c>
      <c r="J38" s="38" t="s">
        <v>176</v>
      </c>
      <c r="O38" s="41">
        <f>I38*0.21</f>
        <v>0</v>
      </c>
      <c r="P38">
        <v>3</v>
      </c>
    </row>
    <row r="39">
      <c r="A39" s="35" t="s">
        <v>177</v>
      </c>
      <c r="B39" s="42"/>
      <c r="C39" s="43"/>
      <c r="D39" s="43"/>
      <c r="E39" s="37" t="s">
        <v>2843</v>
      </c>
      <c r="F39" s="43"/>
      <c r="G39" s="43"/>
      <c r="H39" s="43"/>
      <c r="I39" s="43"/>
      <c r="J39" s="44"/>
    </row>
    <row r="40" ht="45">
      <c r="A40" s="35" t="s">
        <v>179</v>
      </c>
      <c r="B40" s="42"/>
      <c r="C40" s="43"/>
      <c r="D40" s="43"/>
      <c r="E40" s="45" t="s">
        <v>2973</v>
      </c>
      <c r="F40" s="43"/>
      <c r="G40" s="43"/>
      <c r="H40" s="43"/>
      <c r="I40" s="43"/>
      <c r="J40" s="44"/>
    </row>
    <row r="41" ht="270">
      <c r="A41" s="35" t="s">
        <v>181</v>
      </c>
      <c r="B41" s="42"/>
      <c r="C41" s="43"/>
      <c r="D41" s="43"/>
      <c r="E41" s="37" t="s">
        <v>248</v>
      </c>
      <c r="F41" s="43"/>
      <c r="G41" s="43"/>
      <c r="H41" s="43"/>
      <c r="I41" s="43"/>
      <c r="J41" s="44"/>
    </row>
    <row r="42">
      <c r="A42" s="35" t="s">
        <v>171</v>
      </c>
      <c r="B42" s="35">
        <v>9</v>
      </c>
      <c r="C42" s="36" t="s">
        <v>2910</v>
      </c>
      <c r="D42" s="35" t="s">
        <v>173</v>
      </c>
      <c r="E42" s="37" t="s">
        <v>2911</v>
      </c>
      <c r="F42" s="38" t="s">
        <v>241</v>
      </c>
      <c r="G42" s="39">
        <v>1892</v>
      </c>
      <c r="H42" s="40">
        <v>0</v>
      </c>
      <c r="I42" s="40">
        <f>ROUND(G42*H42,P4)</f>
        <v>0</v>
      </c>
      <c r="J42" s="38" t="s">
        <v>176</v>
      </c>
      <c r="O42" s="41">
        <f>I42*0.21</f>
        <v>0</v>
      </c>
      <c r="P42">
        <v>3</v>
      </c>
    </row>
    <row r="43" ht="45">
      <c r="A43" s="35" t="s">
        <v>177</v>
      </c>
      <c r="B43" s="42"/>
      <c r="C43" s="43"/>
      <c r="D43" s="43"/>
      <c r="E43" s="37" t="s">
        <v>2956</v>
      </c>
      <c r="F43" s="43"/>
      <c r="G43" s="43"/>
      <c r="H43" s="43"/>
      <c r="I43" s="43"/>
      <c r="J43" s="44"/>
    </row>
    <row r="44" ht="30">
      <c r="A44" s="35" t="s">
        <v>179</v>
      </c>
      <c r="B44" s="42"/>
      <c r="C44" s="43"/>
      <c r="D44" s="43"/>
      <c r="E44" s="45" t="s">
        <v>2957</v>
      </c>
      <c r="F44" s="43"/>
      <c r="G44" s="43"/>
      <c r="H44" s="43"/>
      <c r="I44" s="43"/>
      <c r="J44" s="44"/>
    </row>
    <row r="45" ht="270">
      <c r="A45" s="35" t="s">
        <v>181</v>
      </c>
      <c r="B45" s="42"/>
      <c r="C45" s="43"/>
      <c r="D45" s="43"/>
      <c r="E45" s="37" t="s">
        <v>248</v>
      </c>
      <c r="F45" s="43"/>
      <c r="G45" s="43"/>
      <c r="H45" s="43"/>
      <c r="I45" s="43"/>
      <c r="J45" s="44"/>
    </row>
    <row r="46">
      <c r="A46" s="35" t="s">
        <v>171</v>
      </c>
      <c r="B46" s="35">
        <v>10</v>
      </c>
      <c r="C46" s="36" t="s">
        <v>408</v>
      </c>
      <c r="D46" s="35" t="s">
        <v>173</v>
      </c>
      <c r="E46" s="37" t="s">
        <v>409</v>
      </c>
      <c r="F46" s="38" t="s">
        <v>303</v>
      </c>
      <c r="G46" s="39">
        <v>970</v>
      </c>
      <c r="H46" s="40">
        <v>0</v>
      </c>
      <c r="I46" s="40">
        <f>ROUND(G46*H46,P4)</f>
        <v>0</v>
      </c>
      <c r="J46" s="38" t="s">
        <v>176</v>
      </c>
      <c r="O46" s="41">
        <f>I46*0.21</f>
        <v>0</v>
      </c>
      <c r="P46">
        <v>3</v>
      </c>
    </row>
    <row r="47" ht="45">
      <c r="A47" s="35" t="s">
        <v>177</v>
      </c>
      <c r="B47" s="42"/>
      <c r="C47" s="43"/>
      <c r="D47" s="43"/>
      <c r="E47" s="37" t="s">
        <v>2958</v>
      </c>
      <c r="F47" s="43"/>
      <c r="G47" s="43"/>
      <c r="H47" s="43"/>
      <c r="I47" s="43"/>
      <c r="J47" s="44"/>
    </row>
    <row r="48" ht="30">
      <c r="A48" s="35" t="s">
        <v>179</v>
      </c>
      <c r="B48" s="42"/>
      <c r="C48" s="43"/>
      <c r="D48" s="43"/>
      <c r="E48" s="45" t="s">
        <v>2974</v>
      </c>
      <c r="F48" s="43"/>
      <c r="G48" s="43"/>
      <c r="H48" s="43"/>
      <c r="I48" s="43"/>
      <c r="J48" s="44"/>
    </row>
    <row r="49" ht="75">
      <c r="A49" s="35" t="s">
        <v>181</v>
      </c>
      <c r="B49" s="42"/>
      <c r="C49" s="43"/>
      <c r="D49" s="43"/>
      <c r="E49" s="37" t="s">
        <v>412</v>
      </c>
      <c r="F49" s="43"/>
      <c r="G49" s="43"/>
      <c r="H49" s="43"/>
      <c r="I49" s="43"/>
      <c r="J49" s="44"/>
    </row>
    <row r="50">
      <c r="A50" s="35" t="s">
        <v>171</v>
      </c>
      <c r="B50" s="35">
        <v>11</v>
      </c>
      <c r="C50" s="36" t="s">
        <v>2916</v>
      </c>
      <c r="D50" s="35" t="s">
        <v>173</v>
      </c>
      <c r="E50" s="37" t="s">
        <v>2917</v>
      </c>
      <c r="F50" s="38" t="s">
        <v>303</v>
      </c>
      <c r="G50" s="39">
        <v>550</v>
      </c>
      <c r="H50" s="40">
        <v>0</v>
      </c>
      <c r="I50" s="40">
        <f>ROUND(G50*H50,P4)</f>
        <v>0</v>
      </c>
      <c r="J50" s="38" t="s">
        <v>176</v>
      </c>
      <c r="O50" s="41">
        <f>I50*0.21</f>
        <v>0</v>
      </c>
      <c r="P50">
        <v>3</v>
      </c>
    </row>
    <row r="51">
      <c r="A51" s="35" t="s">
        <v>177</v>
      </c>
      <c r="B51" s="42"/>
      <c r="C51" s="43"/>
      <c r="D51" s="43"/>
      <c r="E51" s="37" t="s">
        <v>2918</v>
      </c>
      <c r="F51" s="43"/>
      <c r="G51" s="43"/>
      <c r="H51" s="43"/>
      <c r="I51" s="43"/>
      <c r="J51" s="44"/>
    </row>
    <row r="52" ht="30">
      <c r="A52" s="35" t="s">
        <v>179</v>
      </c>
      <c r="B52" s="42"/>
      <c r="C52" s="43"/>
      <c r="D52" s="43"/>
      <c r="E52" s="45" t="s">
        <v>2975</v>
      </c>
      <c r="F52" s="43"/>
      <c r="G52" s="43"/>
      <c r="H52" s="43"/>
      <c r="I52" s="43"/>
      <c r="J52" s="44"/>
    </row>
    <row r="53" ht="75">
      <c r="A53" s="35" t="s">
        <v>181</v>
      </c>
      <c r="B53" s="42"/>
      <c r="C53" s="43"/>
      <c r="D53" s="43"/>
      <c r="E53" s="37" t="s">
        <v>417</v>
      </c>
      <c r="F53" s="43"/>
      <c r="G53" s="43"/>
      <c r="H53" s="43"/>
      <c r="I53" s="43"/>
      <c r="J53" s="44"/>
    </row>
    <row r="54">
      <c r="A54" s="35" t="s">
        <v>171</v>
      </c>
      <c r="B54" s="35">
        <v>12</v>
      </c>
      <c r="C54" s="36" t="s">
        <v>2855</v>
      </c>
      <c r="D54" s="35" t="s">
        <v>173</v>
      </c>
      <c r="E54" s="37" t="s">
        <v>2856</v>
      </c>
      <c r="F54" s="38" t="s">
        <v>303</v>
      </c>
      <c r="G54" s="39">
        <v>970</v>
      </c>
      <c r="H54" s="40">
        <v>0</v>
      </c>
      <c r="I54" s="40">
        <f>ROUND(G54*H54,P4)</f>
        <v>0</v>
      </c>
      <c r="J54" s="38" t="s">
        <v>176</v>
      </c>
      <c r="O54" s="41">
        <f>I54*0.21</f>
        <v>0</v>
      </c>
      <c r="P54">
        <v>3</v>
      </c>
    </row>
    <row r="55">
      <c r="A55" s="35" t="s">
        <v>177</v>
      </c>
      <c r="B55" s="42"/>
      <c r="C55" s="43"/>
      <c r="D55" s="43"/>
      <c r="E55" s="37" t="s">
        <v>2919</v>
      </c>
      <c r="F55" s="43"/>
      <c r="G55" s="43"/>
      <c r="H55" s="43"/>
      <c r="I55" s="43"/>
      <c r="J55" s="44"/>
    </row>
    <row r="56" ht="30">
      <c r="A56" s="35" t="s">
        <v>179</v>
      </c>
      <c r="B56" s="42"/>
      <c r="C56" s="43"/>
      <c r="D56" s="43"/>
      <c r="E56" s="45" t="s">
        <v>2974</v>
      </c>
      <c r="F56" s="43"/>
      <c r="G56" s="43"/>
      <c r="H56" s="43"/>
      <c r="I56" s="43"/>
      <c r="J56" s="44"/>
    </row>
    <row r="57" ht="75">
      <c r="A57" s="35" t="s">
        <v>181</v>
      </c>
      <c r="B57" s="42"/>
      <c r="C57" s="43"/>
      <c r="D57" s="43"/>
      <c r="E57" s="37" t="s">
        <v>427</v>
      </c>
      <c r="F57" s="43"/>
      <c r="G57" s="43"/>
      <c r="H57" s="43"/>
      <c r="I57" s="43"/>
      <c r="J57" s="44"/>
    </row>
    <row r="58">
      <c r="A58" s="35" t="s">
        <v>171</v>
      </c>
      <c r="B58" s="35">
        <v>13</v>
      </c>
      <c r="C58" s="36" t="s">
        <v>2859</v>
      </c>
      <c r="D58" s="35" t="s">
        <v>173</v>
      </c>
      <c r="E58" s="37" t="s">
        <v>2860</v>
      </c>
      <c r="F58" s="38" t="s">
        <v>303</v>
      </c>
      <c r="G58" s="39">
        <v>1520</v>
      </c>
      <c r="H58" s="40">
        <v>0</v>
      </c>
      <c r="I58" s="40">
        <f>ROUND(G58*H58,P4)</f>
        <v>0</v>
      </c>
      <c r="J58" s="38" t="s">
        <v>176</v>
      </c>
      <c r="O58" s="41">
        <f>I58*0.21</f>
        <v>0</v>
      </c>
      <c r="P58">
        <v>3</v>
      </c>
    </row>
    <row r="59">
      <c r="A59" s="35" t="s">
        <v>177</v>
      </c>
      <c r="B59" s="42"/>
      <c r="C59" s="43"/>
      <c r="D59" s="43"/>
      <c r="E59" s="49" t="s">
        <v>173</v>
      </c>
      <c r="F59" s="43"/>
      <c r="G59" s="43"/>
      <c r="H59" s="43"/>
      <c r="I59" s="43"/>
      <c r="J59" s="44"/>
    </row>
    <row r="60" ht="45">
      <c r="A60" s="35" t="s">
        <v>179</v>
      </c>
      <c r="B60" s="42"/>
      <c r="C60" s="43"/>
      <c r="D60" s="43"/>
      <c r="E60" s="45" t="s">
        <v>2976</v>
      </c>
      <c r="F60" s="43"/>
      <c r="G60" s="43"/>
      <c r="H60" s="43"/>
      <c r="I60" s="43"/>
      <c r="J60" s="44"/>
    </row>
    <row r="61" ht="75">
      <c r="A61" s="35" t="s">
        <v>181</v>
      </c>
      <c r="B61" s="42"/>
      <c r="C61" s="43"/>
      <c r="D61" s="43"/>
      <c r="E61" s="37" t="s">
        <v>2862</v>
      </c>
      <c r="F61" s="43"/>
      <c r="G61" s="43"/>
      <c r="H61" s="43"/>
      <c r="I61" s="43"/>
      <c r="J61" s="44"/>
    </row>
    <row r="62">
      <c r="A62" s="29" t="s">
        <v>168</v>
      </c>
      <c r="B62" s="30"/>
      <c r="C62" s="31" t="s">
        <v>455</v>
      </c>
      <c r="D62" s="32"/>
      <c r="E62" s="29" t="s">
        <v>456</v>
      </c>
      <c r="F62" s="32"/>
      <c r="G62" s="32"/>
      <c r="H62" s="32"/>
      <c r="I62" s="33">
        <f>SUMIFS(I63:I66,A63:A66,"P")</f>
        <v>0</v>
      </c>
      <c r="J62" s="34"/>
    </row>
    <row r="63">
      <c r="A63" s="35" t="s">
        <v>171</v>
      </c>
      <c r="B63" s="35">
        <v>14</v>
      </c>
      <c r="C63" s="36" t="s">
        <v>2922</v>
      </c>
      <c r="D63" s="35" t="s">
        <v>173</v>
      </c>
      <c r="E63" s="37" t="s">
        <v>2923</v>
      </c>
      <c r="F63" s="38" t="s">
        <v>241</v>
      </c>
      <c r="G63" s="39">
        <v>0.20000000000000001</v>
      </c>
      <c r="H63" s="40">
        <v>0</v>
      </c>
      <c r="I63" s="40">
        <f>ROUND(G63*H63,P4)</f>
        <v>0</v>
      </c>
      <c r="J63" s="38" t="s">
        <v>176</v>
      </c>
      <c r="O63" s="41">
        <f>I63*0.21</f>
        <v>0</v>
      </c>
      <c r="P63">
        <v>3</v>
      </c>
    </row>
    <row r="64" ht="30">
      <c r="A64" s="35" t="s">
        <v>177</v>
      </c>
      <c r="B64" s="42"/>
      <c r="C64" s="43"/>
      <c r="D64" s="43"/>
      <c r="E64" s="37" t="s">
        <v>2962</v>
      </c>
      <c r="F64" s="43"/>
      <c r="G64" s="43"/>
      <c r="H64" s="43"/>
      <c r="I64" s="43"/>
      <c r="J64" s="44"/>
    </row>
    <row r="65" ht="30">
      <c r="A65" s="35" t="s">
        <v>179</v>
      </c>
      <c r="B65" s="42"/>
      <c r="C65" s="43"/>
      <c r="D65" s="43"/>
      <c r="E65" s="45" t="s">
        <v>2925</v>
      </c>
      <c r="F65" s="43"/>
      <c r="G65" s="43"/>
      <c r="H65" s="43"/>
      <c r="I65" s="43"/>
      <c r="J65" s="44"/>
    </row>
    <row r="66" ht="409.5">
      <c r="A66" s="35" t="s">
        <v>181</v>
      </c>
      <c r="B66" s="42"/>
      <c r="C66" s="43"/>
      <c r="D66" s="43"/>
      <c r="E66" s="50" t="s">
        <v>2926</v>
      </c>
      <c r="F66" s="43"/>
      <c r="G66" s="43"/>
      <c r="H66" s="43"/>
      <c r="I66" s="43"/>
      <c r="J66" s="44"/>
    </row>
    <row r="67">
      <c r="A67" s="29" t="s">
        <v>168</v>
      </c>
      <c r="B67" s="30"/>
      <c r="C67" s="31" t="s">
        <v>267</v>
      </c>
      <c r="D67" s="32"/>
      <c r="E67" s="29" t="s">
        <v>268</v>
      </c>
      <c r="F67" s="32"/>
      <c r="G67" s="32"/>
      <c r="H67" s="32"/>
      <c r="I67" s="33">
        <f>SUMIFS(I68:I91,A68:A91,"P")</f>
        <v>0</v>
      </c>
      <c r="J67" s="34"/>
    </row>
    <row r="68">
      <c r="A68" s="35" t="s">
        <v>171</v>
      </c>
      <c r="B68" s="35">
        <v>15</v>
      </c>
      <c r="C68" s="36" t="s">
        <v>898</v>
      </c>
      <c r="D68" s="35" t="s">
        <v>173</v>
      </c>
      <c r="E68" s="37" t="s">
        <v>899</v>
      </c>
      <c r="F68" s="38" t="s">
        <v>241</v>
      </c>
      <c r="G68" s="39">
        <v>6.1500000000000004</v>
      </c>
      <c r="H68" s="40">
        <v>0</v>
      </c>
      <c r="I68" s="40">
        <f>ROUND(G68*H68,P4)</f>
        <v>0</v>
      </c>
      <c r="J68" s="38" t="s">
        <v>176</v>
      </c>
      <c r="O68" s="41">
        <f>I68*0.21</f>
        <v>0</v>
      </c>
      <c r="P68">
        <v>3</v>
      </c>
    </row>
    <row r="69">
      <c r="A69" s="35" t="s">
        <v>177</v>
      </c>
      <c r="B69" s="42"/>
      <c r="C69" s="43"/>
      <c r="D69" s="43"/>
      <c r="E69" s="37" t="s">
        <v>2927</v>
      </c>
      <c r="F69" s="43"/>
      <c r="G69" s="43"/>
      <c r="H69" s="43"/>
      <c r="I69" s="43"/>
      <c r="J69" s="44"/>
    </row>
    <row r="70" ht="30">
      <c r="A70" s="35" t="s">
        <v>179</v>
      </c>
      <c r="B70" s="42"/>
      <c r="C70" s="43"/>
      <c r="D70" s="43"/>
      <c r="E70" s="45" t="s">
        <v>2963</v>
      </c>
      <c r="F70" s="43"/>
      <c r="G70" s="43"/>
      <c r="H70" s="43"/>
      <c r="I70" s="43"/>
      <c r="J70" s="44"/>
    </row>
    <row r="71" ht="409.5">
      <c r="A71" s="35" t="s">
        <v>181</v>
      </c>
      <c r="B71" s="42"/>
      <c r="C71" s="43"/>
      <c r="D71" s="43"/>
      <c r="E71" s="37" t="s">
        <v>279</v>
      </c>
      <c r="F71" s="43"/>
      <c r="G71" s="43"/>
      <c r="H71" s="43"/>
      <c r="I71" s="43"/>
      <c r="J71" s="44"/>
    </row>
    <row r="72">
      <c r="A72" s="35" t="s">
        <v>171</v>
      </c>
      <c r="B72" s="35">
        <v>16</v>
      </c>
      <c r="C72" s="36" t="s">
        <v>282</v>
      </c>
      <c r="D72" s="35" t="s">
        <v>173</v>
      </c>
      <c r="E72" s="37" t="s">
        <v>283</v>
      </c>
      <c r="F72" s="38" t="s">
        <v>241</v>
      </c>
      <c r="G72" s="39">
        <v>4.0999999999999996</v>
      </c>
      <c r="H72" s="40">
        <v>0</v>
      </c>
      <c r="I72" s="40">
        <f>ROUND(G72*H72,P4)</f>
        <v>0</v>
      </c>
      <c r="J72" s="38" t="s">
        <v>176</v>
      </c>
      <c r="O72" s="41">
        <f>I72*0.21</f>
        <v>0</v>
      </c>
      <c r="P72">
        <v>3</v>
      </c>
    </row>
    <row r="73">
      <c r="A73" s="35" t="s">
        <v>177</v>
      </c>
      <c r="B73" s="42"/>
      <c r="C73" s="43"/>
      <c r="D73" s="43"/>
      <c r="E73" s="37" t="s">
        <v>2929</v>
      </c>
      <c r="F73" s="43"/>
      <c r="G73" s="43"/>
      <c r="H73" s="43"/>
      <c r="I73" s="43"/>
      <c r="J73" s="44"/>
    </row>
    <row r="74" ht="30">
      <c r="A74" s="35" t="s">
        <v>179</v>
      </c>
      <c r="B74" s="42"/>
      <c r="C74" s="43"/>
      <c r="D74" s="43"/>
      <c r="E74" s="45" t="s">
        <v>2964</v>
      </c>
      <c r="F74" s="43"/>
      <c r="G74" s="43"/>
      <c r="H74" s="43"/>
      <c r="I74" s="43"/>
      <c r="J74" s="44"/>
    </row>
    <row r="75" ht="105">
      <c r="A75" s="35" t="s">
        <v>181</v>
      </c>
      <c r="B75" s="42"/>
      <c r="C75" s="43"/>
      <c r="D75" s="43"/>
      <c r="E75" s="37" t="s">
        <v>286</v>
      </c>
      <c r="F75" s="43"/>
      <c r="G75" s="43"/>
      <c r="H75" s="43"/>
      <c r="I75" s="43"/>
      <c r="J75" s="44"/>
    </row>
    <row r="76">
      <c r="A76" s="35" t="s">
        <v>171</v>
      </c>
      <c r="B76" s="35">
        <v>17</v>
      </c>
      <c r="C76" s="36" t="s">
        <v>2931</v>
      </c>
      <c r="D76" s="35" t="s">
        <v>237</v>
      </c>
      <c r="E76" s="37" t="s">
        <v>2932</v>
      </c>
      <c r="F76" s="38" t="s">
        <v>241</v>
      </c>
      <c r="G76" s="39">
        <v>28.5</v>
      </c>
      <c r="H76" s="40">
        <v>0</v>
      </c>
      <c r="I76" s="40">
        <f>ROUND(G76*H76,P4)</f>
        <v>0</v>
      </c>
      <c r="J76" s="38" t="s">
        <v>176</v>
      </c>
      <c r="O76" s="41">
        <f>I76*0.21</f>
        <v>0</v>
      </c>
      <c r="P76">
        <v>3</v>
      </c>
    </row>
    <row r="77" ht="45">
      <c r="A77" s="35" t="s">
        <v>177</v>
      </c>
      <c r="B77" s="42"/>
      <c r="C77" s="43"/>
      <c r="D77" s="43"/>
      <c r="E77" s="37" t="s">
        <v>2965</v>
      </c>
      <c r="F77" s="43"/>
      <c r="G77" s="43"/>
      <c r="H77" s="43"/>
      <c r="I77" s="43"/>
      <c r="J77" s="44"/>
    </row>
    <row r="78" ht="30">
      <c r="A78" s="35" t="s">
        <v>179</v>
      </c>
      <c r="B78" s="42"/>
      <c r="C78" s="43"/>
      <c r="D78" s="43"/>
      <c r="E78" s="45" t="s">
        <v>2977</v>
      </c>
      <c r="F78" s="43"/>
      <c r="G78" s="43"/>
      <c r="H78" s="43"/>
      <c r="I78" s="43"/>
      <c r="J78" s="44"/>
    </row>
    <row r="79" ht="105">
      <c r="A79" s="35" t="s">
        <v>181</v>
      </c>
      <c r="B79" s="42"/>
      <c r="C79" s="43"/>
      <c r="D79" s="43"/>
      <c r="E79" s="37" t="s">
        <v>2935</v>
      </c>
      <c r="F79" s="43"/>
      <c r="G79" s="43"/>
      <c r="H79" s="43"/>
      <c r="I79" s="43"/>
      <c r="J79" s="44"/>
    </row>
    <row r="80">
      <c r="A80" s="35" t="s">
        <v>171</v>
      </c>
      <c r="B80" s="35">
        <v>18</v>
      </c>
      <c r="C80" s="36" t="s">
        <v>2931</v>
      </c>
      <c r="D80" s="35" t="s">
        <v>259</v>
      </c>
      <c r="E80" s="37" t="s">
        <v>2932</v>
      </c>
      <c r="F80" s="38" t="s">
        <v>241</v>
      </c>
      <c r="G80" s="39">
        <v>40</v>
      </c>
      <c r="H80" s="40">
        <v>0</v>
      </c>
      <c r="I80" s="40">
        <f>ROUND(G80*H80,P4)</f>
        <v>0</v>
      </c>
      <c r="J80" s="38" t="s">
        <v>176</v>
      </c>
      <c r="O80" s="41">
        <f>I80*0.21</f>
        <v>0</v>
      </c>
      <c r="P80">
        <v>3</v>
      </c>
    </row>
    <row r="81" ht="45">
      <c r="A81" s="35" t="s">
        <v>177</v>
      </c>
      <c r="B81" s="42"/>
      <c r="C81" s="43"/>
      <c r="D81" s="43"/>
      <c r="E81" s="37" t="s">
        <v>2967</v>
      </c>
      <c r="F81" s="43"/>
      <c r="G81" s="43"/>
      <c r="H81" s="43"/>
      <c r="I81" s="43"/>
      <c r="J81" s="44"/>
    </row>
    <row r="82" ht="30">
      <c r="A82" s="35" t="s">
        <v>179</v>
      </c>
      <c r="B82" s="42"/>
      <c r="C82" s="43"/>
      <c r="D82" s="43"/>
      <c r="E82" s="45" t="s">
        <v>2968</v>
      </c>
      <c r="F82" s="43"/>
      <c r="G82" s="43"/>
      <c r="H82" s="43"/>
      <c r="I82" s="43"/>
      <c r="J82" s="44"/>
    </row>
    <row r="83" ht="105">
      <c r="A83" s="35" t="s">
        <v>181</v>
      </c>
      <c r="B83" s="42"/>
      <c r="C83" s="43"/>
      <c r="D83" s="43"/>
      <c r="E83" s="37" t="s">
        <v>2935</v>
      </c>
      <c r="F83" s="43"/>
      <c r="G83" s="43"/>
      <c r="H83" s="43"/>
      <c r="I83" s="43"/>
      <c r="J83" s="44"/>
    </row>
    <row r="84">
      <c r="A84" s="35" t="s">
        <v>171</v>
      </c>
      <c r="B84" s="35">
        <v>19</v>
      </c>
      <c r="C84" s="36" t="s">
        <v>287</v>
      </c>
      <c r="D84" s="35" t="s">
        <v>173</v>
      </c>
      <c r="E84" s="37" t="s">
        <v>288</v>
      </c>
      <c r="F84" s="38" t="s">
        <v>241</v>
      </c>
      <c r="G84" s="39">
        <v>6.1500000000000004</v>
      </c>
      <c r="H84" s="40">
        <v>0</v>
      </c>
      <c r="I84" s="40">
        <f>ROUND(G84*H84,P4)</f>
        <v>0</v>
      </c>
      <c r="J84" s="38" t="s">
        <v>176</v>
      </c>
      <c r="O84" s="41">
        <f>I84*0.21</f>
        <v>0</v>
      </c>
      <c r="P84">
        <v>3</v>
      </c>
    </row>
    <row r="85">
      <c r="A85" s="35" t="s">
        <v>177</v>
      </c>
      <c r="B85" s="42"/>
      <c r="C85" s="43"/>
      <c r="D85" s="43"/>
      <c r="E85" s="37" t="s">
        <v>2938</v>
      </c>
      <c r="F85" s="43"/>
      <c r="G85" s="43"/>
      <c r="H85" s="43"/>
      <c r="I85" s="43"/>
      <c r="J85" s="44"/>
    </row>
    <row r="86" ht="30">
      <c r="A86" s="35" t="s">
        <v>179</v>
      </c>
      <c r="B86" s="42"/>
      <c r="C86" s="43"/>
      <c r="D86" s="43"/>
      <c r="E86" s="45" t="s">
        <v>2963</v>
      </c>
      <c r="F86" s="43"/>
      <c r="G86" s="43"/>
      <c r="H86" s="43"/>
      <c r="I86" s="43"/>
      <c r="J86" s="44"/>
    </row>
    <row r="87" ht="150">
      <c r="A87" s="35" t="s">
        <v>181</v>
      </c>
      <c r="B87" s="42"/>
      <c r="C87" s="43"/>
      <c r="D87" s="43"/>
      <c r="E87" s="37" t="s">
        <v>291</v>
      </c>
      <c r="F87" s="43"/>
      <c r="G87" s="43"/>
      <c r="H87" s="43"/>
      <c r="I87" s="43"/>
      <c r="J87" s="44"/>
    </row>
    <row r="88">
      <c r="A88" s="35" t="s">
        <v>171</v>
      </c>
      <c r="B88" s="35">
        <v>20</v>
      </c>
      <c r="C88" s="36" t="s">
        <v>2939</v>
      </c>
      <c r="D88" s="35" t="s">
        <v>173</v>
      </c>
      <c r="E88" s="37" t="s">
        <v>2940</v>
      </c>
      <c r="F88" s="38" t="s">
        <v>241</v>
      </c>
      <c r="G88" s="39">
        <v>5.9100000000000001</v>
      </c>
      <c r="H88" s="40">
        <v>0</v>
      </c>
      <c r="I88" s="40">
        <f>ROUND(G88*H88,P4)</f>
        <v>0</v>
      </c>
      <c r="J88" s="38" t="s">
        <v>176</v>
      </c>
      <c r="O88" s="41">
        <f>I88*0.21</f>
        <v>0</v>
      </c>
      <c r="P88">
        <v>3</v>
      </c>
    </row>
    <row r="89">
      <c r="A89" s="35" t="s">
        <v>177</v>
      </c>
      <c r="B89" s="42"/>
      <c r="C89" s="43"/>
      <c r="D89" s="43"/>
      <c r="E89" s="37" t="s">
        <v>2941</v>
      </c>
      <c r="F89" s="43"/>
      <c r="G89" s="43"/>
      <c r="H89" s="43"/>
      <c r="I89" s="43"/>
      <c r="J89" s="44"/>
    </row>
    <row r="90" ht="30">
      <c r="A90" s="35" t="s">
        <v>179</v>
      </c>
      <c r="B90" s="42"/>
      <c r="C90" s="43"/>
      <c r="D90" s="43"/>
      <c r="E90" s="45" t="s">
        <v>2942</v>
      </c>
      <c r="F90" s="43"/>
      <c r="G90" s="43"/>
      <c r="H90" s="43"/>
      <c r="I90" s="43"/>
      <c r="J90" s="44"/>
    </row>
    <row r="91" ht="409.5">
      <c r="A91" s="35" t="s">
        <v>181</v>
      </c>
      <c r="B91" s="42"/>
      <c r="C91" s="43"/>
      <c r="D91" s="43"/>
      <c r="E91" s="37" t="s">
        <v>296</v>
      </c>
      <c r="F91" s="43"/>
      <c r="G91" s="43"/>
      <c r="H91" s="43"/>
      <c r="I91" s="43"/>
      <c r="J91" s="44"/>
    </row>
    <row r="92">
      <c r="A92" s="29" t="s">
        <v>168</v>
      </c>
      <c r="B92" s="30"/>
      <c r="C92" s="31" t="s">
        <v>318</v>
      </c>
      <c r="D92" s="32"/>
      <c r="E92" s="29" t="s">
        <v>319</v>
      </c>
      <c r="F92" s="32"/>
      <c r="G92" s="32"/>
      <c r="H92" s="32"/>
      <c r="I92" s="33">
        <f>SUMIFS(I93:I96,A93:A96,"P")</f>
        <v>0</v>
      </c>
      <c r="J92" s="34"/>
    </row>
    <row r="93">
      <c r="A93" s="35" t="s">
        <v>171</v>
      </c>
      <c r="B93" s="35">
        <v>21</v>
      </c>
      <c r="C93" s="36" t="s">
        <v>2943</v>
      </c>
      <c r="D93" s="35" t="s">
        <v>173</v>
      </c>
      <c r="E93" s="37" t="s">
        <v>2944</v>
      </c>
      <c r="F93" s="38" t="s">
        <v>1894</v>
      </c>
      <c r="G93" s="39">
        <v>47</v>
      </c>
      <c r="H93" s="40">
        <v>0</v>
      </c>
      <c r="I93" s="40">
        <f>ROUND(G93*H93,P4)</f>
        <v>0</v>
      </c>
      <c r="J93" s="38" t="s">
        <v>176</v>
      </c>
      <c r="O93" s="41">
        <f>I93*0.21</f>
        <v>0</v>
      </c>
      <c r="P93">
        <v>3</v>
      </c>
    </row>
    <row r="94">
      <c r="A94" s="35" t="s">
        <v>177</v>
      </c>
      <c r="B94" s="42"/>
      <c r="C94" s="43"/>
      <c r="D94" s="43"/>
      <c r="E94" s="37" t="s">
        <v>2945</v>
      </c>
      <c r="F94" s="43"/>
      <c r="G94" s="43"/>
      <c r="H94" s="43"/>
      <c r="I94" s="43"/>
      <c r="J94" s="44"/>
    </row>
    <row r="95" ht="30">
      <c r="A95" s="35" t="s">
        <v>179</v>
      </c>
      <c r="B95" s="42"/>
      <c r="C95" s="43"/>
      <c r="D95" s="43"/>
      <c r="E95" s="45" t="s">
        <v>2946</v>
      </c>
      <c r="F95" s="43"/>
      <c r="G95" s="43"/>
      <c r="H95" s="43"/>
      <c r="I95" s="43"/>
      <c r="J95" s="44"/>
    </row>
    <row r="96" ht="409.5">
      <c r="A96" s="35" t="s">
        <v>181</v>
      </c>
      <c r="B96" s="46"/>
      <c r="C96" s="47"/>
      <c r="D96" s="47"/>
      <c r="E96" s="37" t="s">
        <v>2947</v>
      </c>
      <c r="F96" s="47"/>
      <c r="G96" s="47"/>
      <c r="H96" s="47"/>
      <c r="I96" s="47"/>
      <c r="J9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134</v>
      </c>
      <c r="I3" s="23">
        <f>SUMIFS(I8:I46,A8:A46,"SD")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156</v>
      </c>
      <c r="C4" s="19" t="s">
        <v>134</v>
      </c>
      <c r="D4" s="20"/>
      <c r="E4" s="21" t="s">
        <v>135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157</v>
      </c>
      <c r="B5" s="25" t="s">
        <v>158</v>
      </c>
      <c r="C5" s="7" t="s">
        <v>159</v>
      </c>
      <c r="D5" s="7" t="s">
        <v>160</v>
      </c>
      <c r="E5" s="7" t="s">
        <v>161</v>
      </c>
      <c r="F5" s="7" t="s">
        <v>162</v>
      </c>
      <c r="G5" s="7" t="s">
        <v>163</v>
      </c>
      <c r="H5" s="7" t="s">
        <v>164</v>
      </c>
      <c r="I5" s="7"/>
      <c r="J5" s="26" t="s">
        <v>165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166</v>
      </c>
      <c r="I6" s="7" t="s">
        <v>167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168</v>
      </c>
      <c r="B8" s="30"/>
      <c r="C8" s="31" t="s">
        <v>169</v>
      </c>
      <c r="D8" s="32"/>
      <c r="E8" s="29" t="s">
        <v>170</v>
      </c>
      <c r="F8" s="32"/>
      <c r="G8" s="32"/>
      <c r="H8" s="32"/>
      <c r="I8" s="33">
        <f>SUMIFS(I9:I12,A9:A12,"P")</f>
        <v>0</v>
      </c>
      <c r="J8" s="34"/>
    </row>
    <row r="9">
      <c r="A9" s="35" t="s">
        <v>171</v>
      </c>
      <c r="B9" s="35">
        <v>1</v>
      </c>
      <c r="C9" s="36" t="s">
        <v>2775</v>
      </c>
      <c r="D9" s="35" t="s">
        <v>173</v>
      </c>
      <c r="E9" s="37" t="s">
        <v>2776</v>
      </c>
      <c r="F9" s="38" t="s">
        <v>175</v>
      </c>
      <c r="G9" s="39">
        <v>1</v>
      </c>
      <c r="H9" s="40">
        <v>0</v>
      </c>
      <c r="I9" s="40">
        <f>ROUND(G9*H9,P4)</f>
        <v>0</v>
      </c>
      <c r="J9" s="38" t="s">
        <v>176</v>
      </c>
      <c r="O9" s="41">
        <f>I9*0.21</f>
        <v>0</v>
      </c>
      <c r="P9">
        <v>3</v>
      </c>
    </row>
    <row r="10">
      <c r="A10" s="35" t="s">
        <v>177</v>
      </c>
      <c r="B10" s="42"/>
      <c r="C10" s="43"/>
      <c r="D10" s="43"/>
      <c r="E10" s="37" t="s">
        <v>2777</v>
      </c>
      <c r="F10" s="43"/>
      <c r="G10" s="43"/>
      <c r="H10" s="43"/>
      <c r="I10" s="43"/>
      <c r="J10" s="44"/>
    </row>
    <row r="11" ht="30">
      <c r="A11" s="35" t="s">
        <v>179</v>
      </c>
      <c r="B11" s="42"/>
      <c r="C11" s="43"/>
      <c r="D11" s="43"/>
      <c r="E11" s="45" t="s">
        <v>2978</v>
      </c>
      <c r="F11" s="43"/>
      <c r="G11" s="43"/>
      <c r="H11" s="43"/>
      <c r="I11" s="43"/>
      <c r="J11" s="44"/>
    </row>
    <row r="12" ht="60">
      <c r="A12" s="35" t="s">
        <v>181</v>
      </c>
      <c r="B12" s="42"/>
      <c r="C12" s="43"/>
      <c r="D12" s="43"/>
      <c r="E12" s="37" t="s">
        <v>197</v>
      </c>
      <c r="F12" s="43"/>
      <c r="G12" s="43"/>
      <c r="H12" s="43"/>
      <c r="I12" s="43"/>
      <c r="J12" s="44"/>
    </row>
    <row r="13">
      <c r="A13" s="29" t="s">
        <v>168</v>
      </c>
      <c r="B13" s="30"/>
      <c r="C13" s="31" t="s">
        <v>237</v>
      </c>
      <c r="D13" s="32"/>
      <c r="E13" s="29" t="s">
        <v>238</v>
      </c>
      <c r="F13" s="32"/>
      <c r="G13" s="32"/>
      <c r="H13" s="32"/>
      <c r="I13" s="33">
        <f>SUMIFS(I14:I25,A14:A25,"P")</f>
        <v>0</v>
      </c>
      <c r="J13" s="34"/>
    </row>
    <row r="14">
      <c r="A14" s="35" t="s">
        <v>171</v>
      </c>
      <c r="B14" s="35">
        <v>2</v>
      </c>
      <c r="C14" s="36" t="s">
        <v>372</v>
      </c>
      <c r="D14" s="35" t="s">
        <v>173</v>
      </c>
      <c r="E14" s="37" t="s">
        <v>373</v>
      </c>
      <c r="F14" s="38" t="s">
        <v>241</v>
      </c>
      <c r="G14" s="39">
        <v>98</v>
      </c>
      <c r="H14" s="40">
        <v>0</v>
      </c>
      <c r="I14" s="40">
        <f>ROUND(G14*H14,P4)</f>
        <v>0</v>
      </c>
      <c r="J14" s="38" t="s">
        <v>176</v>
      </c>
      <c r="O14" s="41">
        <f>I14*0.21</f>
        <v>0</v>
      </c>
      <c r="P14">
        <v>3</v>
      </c>
    </row>
    <row r="15" ht="30">
      <c r="A15" s="35" t="s">
        <v>177</v>
      </c>
      <c r="B15" s="42"/>
      <c r="C15" s="43"/>
      <c r="D15" s="43"/>
      <c r="E15" s="37" t="s">
        <v>2950</v>
      </c>
      <c r="F15" s="43"/>
      <c r="G15" s="43"/>
      <c r="H15" s="43"/>
      <c r="I15" s="43"/>
      <c r="J15" s="44"/>
    </row>
    <row r="16" ht="30">
      <c r="A16" s="35" t="s">
        <v>179</v>
      </c>
      <c r="B16" s="42"/>
      <c r="C16" s="43"/>
      <c r="D16" s="43"/>
      <c r="E16" s="45" t="s">
        <v>2979</v>
      </c>
      <c r="F16" s="43"/>
      <c r="G16" s="43"/>
      <c r="H16" s="43"/>
      <c r="I16" s="43"/>
      <c r="J16" s="44"/>
    </row>
    <row r="17" ht="75">
      <c r="A17" s="35" t="s">
        <v>181</v>
      </c>
      <c r="B17" s="42"/>
      <c r="C17" s="43"/>
      <c r="D17" s="43"/>
      <c r="E17" s="37" t="s">
        <v>376</v>
      </c>
      <c r="F17" s="43"/>
      <c r="G17" s="43"/>
      <c r="H17" s="43"/>
      <c r="I17" s="43"/>
      <c r="J17" s="44"/>
    </row>
    <row r="18">
      <c r="A18" s="35" t="s">
        <v>171</v>
      </c>
      <c r="B18" s="35">
        <v>3</v>
      </c>
      <c r="C18" s="36" t="s">
        <v>666</v>
      </c>
      <c r="D18" s="35" t="s">
        <v>173</v>
      </c>
      <c r="E18" s="37" t="s">
        <v>667</v>
      </c>
      <c r="F18" s="38" t="s">
        <v>241</v>
      </c>
      <c r="G18" s="39">
        <v>294</v>
      </c>
      <c r="H18" s="40">
        <v>0</v>
      </c>
      <c r="I18" s="40">
        <f>ROUND(G18*H18,P4)</f>
        <v>0</v>
      </c>
      <c r="J18" s="38" t="s">
        <v>176</v>
      </c>
      <c r="O18" s="41">
        <f>I18*0.21</f>
        <v>0</v>
      </c>
      <c r="P18">
        <v>3</v>
      </c>
    </row>
    <row r="19">
      <c r="A19" s="35" t="s">
        <v>177</v>
      </c>
      <c r="B19" s="42"/>
      <c r="C19" s="43"/>
      <c r="D19" s="43"/>
      <c r="E19" s="37" t="s">
        <v>2980</v>
      </c>
      <c r="F19" s="43"/>
      <c r="G19" s="43"/>
      <c r="H19" s="43"/>
      <c r="I19" s="43"/>
      <c r="J19" s="44"/>
    </row>
    <row r="20" ht="30">
      <c r="A20" s="35" t="s">
        <v>179</v>
      </c>
      <c r="B20" s="42"/>
      <c r="C20" s="43"/>
      <c r="D20" s="43"/>
      <c r="E20" s="45" t="s">
        <v>2981</v>
      </c>
      <c r="F20" s="43"/>
      <c r="G20" s="43"/>
      <c r="H20" s="43"/>
      <c r="I20" s="43"/>
      <c r="J20" s="44"/>
    </row>
    <row r="21" ht="409.5">
      <c r="A21" s="35" t="s">
        <v>181</v>
      </c>
      <c r="B21" s="42"/>
      <c r="C21" s="43"/>
      <c r="D21" s="43"/>
      <c r="E21" s="37" t="s">
        <v>244</v>
      </c>
      <c r="F21" s="43"/>
      <c r="G21" s="43"/>
      <c r="H21" s="43"/>
      <c r="I21" s="43"/>
      <c r="J21" s="44"/>
    </row>
    <row r="22">
      <c r="A22" s="35" t="s">
        <v>171</v>
      </c>
      <c r="B22" s="35">
        <v>4</v>
      </c>
      <c r="C22" s="36" t="s">
        <v>245</v>
      </c>
      <c r="D22" s="35"/>
      <c r="E22" s="37" t="s">
        <v>246</v>
      </c>
      <c r="F22" s="38" t="s">
        <v>241</v>
      </c>
      <c r="G22" s="39">
        <v>392</v>
      </c>
      <c r="H22" s="40">
        <v>0</v>
      </c>
      <c r="I22" s="40">
        <f>ROUND(G22*H22,P4)</f>
        <v>0</v>
      </c>
      <c r="J22" s="38" t="s">
        <v>176</v>
      </c>
      <c r="O22" s="41">
        <f>I22*0.21</f>
        <v>0</v>
      </c>
      <c r="P22">
        <v>3</v>
      </c>
    </row>
    <row r="23" ht="30">
      <c r="A23" s="35" t="s">
        <v>177</v>
      </c>
      <c r="B23" s="42"/>
      <c r="C23" s="43"/>
      <c r="D23" s="43"/>
      <c r="E23" s="37" t="s">
        <v>2982</v>
      </c>
      <c r="F23" s="43"/>
      <c r="G23" s="43"/>
      <c r="H23" s="43"/>
      <c r="I23" s="43"/>
      <c r="J23" s="44"/>
    </row>
    <row r="24" ht="45">
      <c r="A24" s="35" t="s">
        <v>179</v>
      </c>
      <c r="B24" s="42"/>
      <c r="C24" s="43"/>
      <c r="D24" s="43"/>
      <c r="E24" s="45" t="s">
        <v>2983</v>
      </c>
      <c r="F24" s="43"/>
      <c r="G24" s="43"/>
      <c r="H24" s="43"/>
      <c r="I24" s="43"/>
      <c r="J24" s="44"/>
    </row>
    <row r="25" ht="270">
      <c r="A25" s="35" t="s">
        <v>181</v>
      </c>
      <c r="B25" s="42"/>
      <c r="C25" s="43"/>
      <c r="D25" s="43"/>
      <c r="E25" s="37" t="s">
        <v>248</v>
      </c>
      <c r="F25" s="43"/>
      <c r="G25" s="43"/>
      <c r="H25" s="43"/>
      <c r="I25" s="43"/>
      <c r="J25" s="44"/>
    </row>
    <row r="26">
      <c r="A26" s="29" t="s">
        <v>168</v>
      </c>
      <c r="B26" s="30"/>
      <c r="C26" s="31" t="s">
        <v>267</v>
      </c>
      <c r="D26" s="32"/>
      <c r="E26" s="29" t="s">
        <v>268</v>
      </c>
      <c r="F26" s="32"/>
      <c r="G26" s="32"/>
      <c r="H26" s="32"/>
      <c r="I26" s="33">
        <f>SUMIFS(I27:I46,A27:A46,"P")</f>
        <v>0</v>
      </c>
      <c r="J26" s="34"/>
    </row>
    <row r="27">
      <c r="A27" s="35" t="s">
        <v>171</v>
      </c>
      <c r="B27" s="35">
        <v>5</v>
      </c>
      <c r="C27" s="36" t="s">
        <v>898</v>
      </c>
      <c r="D27" s="35" t="s">
        <v>173</v>
      </c>
      <c r="E27" s="37" t="s">
        <v>899</v>
      </c>
      <c r="F27" s="38" t="s">
        <v>241</v>
      </c>
      <c r="G27" s="39">
        <v>21.84</v>
      </c>
      <c r="H27" s="40">
        <v>0</v>
      </c>
      <c r="I27" s="40">
        <f>ROUND(G27*H27,P4)</f>
        <v>0</v>
      </c>
      <c r="J27" s="38" t="s">
        <v>176</v>
      </c>
      <c r="O27" s="41">
        <f>I27*0.21</f>
        <v>0</v>
      </c>
      <c r="P27">
        <v>3</v>
      </c>
    </row>
    <row r="28">
      <c r="A28" s="35" t="s">
        <v>177</v>
      </c>
      <c r="B28" s="42"/>
      <c r="C28" s="43"/>
      <c r="D28" s="43"/>
      <c r="E28" s="37" t="s">
        <v>2927</v>
      </c>
      <c r="F28" s="43"/>
      <c r="G28" s="43"/>
      <c r="H28" s="43"/>
      <c r="I28" s="43"/>
      <c r="J28" s="44"/>
    </row>
    <row r="29" ht="30">
      <c r="A29" s="35" t="s">
        <v>179</v>
      </c>
      <c r="B29" s="42"/>
      <c r="C29" s="43"/>
      <c r="D29" s="43"/>
      <c r="E29" s="45" t="s">
        <v>2984</v>
      </c>
      <c r="F29" s="43"/>
      <c r="G29" s="43"/>
      <c r="H29" s="43"/>
      <c r="I29" s="43"/>
      <c r="J29" s="44"/>
    </row>
    <row r="30" ht="409.5">
      <c r="A30" s="35" t="s">
        <v>181</v>
      </c>
      <c r="B30" s="42"/>
      <c r="C30" s="43"/>
      <c r="D30" s="43"/>
      <c r="E30" s="37" t="s">
        <v>279</v>
      </c>
      <c r="F30" s="43"/>
      <c r="G30" s="43"/>
      <c r="H30" s="43"/>
      <c r="I30" s="43"/>
      <c r="J30" s="44"/>
    </row>
    <row r="31">
      <c r="A31" s="35" t="s">
        <v>171</v>
      </c>
      <c r="B31" s="35">
        <v>6</v>
      </c>
      <c r="C31" s="36" t="s">
        <v>282</v>
      </c>
      <c r="D31" s="35" t="s">
        <v>173</v>
      </c>
      <c r="E31" s="37" t="s">
        <v>283</v>
      </c>
      <c r="F31" s="38" t="s">
        <v>241</v>
      </c>
      <c r="G31" s="39">
        <v>29.120000000000001</v>
      </c>
      <c r="H31" s="40">
        <v>0</v>
      </c>
      <c r="I31" s="40">
        <f>ROUND(G31*H31,P4)</f>
        <v>0</v>
      </c>
      <c r="J31" s="38" t="s">
        <v>176</v>
      </c>
      <c r="O31" s="41">
        <f>I31*0.21</f>
        <v>0</v>
      </c>
      <c r="P31">
        <v>3</v>
      </c>
    </row>
    <row r="32">
      <c r="A32" s="35" t="s">
        <v>177</v>
      </c>
      <c r="B32" s="42"/>
      <c r="C32" s="43"/>
      <c r="D32" s="43"/>
      <c r="E32" s="37" t="s">
        <v>2985</v>
      </c>
      <c r="F32" s="43"/>
      <c r="G32" s="43"/>
      <c r="H32" s="43"/>
      <c r="I32" s="43"/>
      <c r="J32" s="44"/>
    </row>
    <row r="33" ht="30">
      <c r="A33" s="35" t="s">
        <v>179</v>
      </c>
      <c r="B33" s="42"/>
      <c r="C33" s="43"/>
      <c r="D33" s="43"/>
      <c r="E33" s="45" t="s">
        <v>2986</v>
      </c>
      <c r="F33" s="43"/>
      <c r="G33" s="43"/>
      <c r="H33" s="43"/>
      <c r="I33" s="43"/>
      <c r="J33" s="44"/>
    </row>
    <row r="34" ht="105">
      <c r="A34" s="35" t="s">
        <v>181</v>
      </c>
      <c r="B34" s="42"/>
      <c r="C34" s="43"/>
      <c r="D34" s="43"/>
      <c r="E34" s="37" t="s">
        <v>286</v>
      </c>
      <c r="F34" s="43"/>
      <c r="G34" s="43"/>
      <c r="H34" s="43"/>
      <c r="I34" s="43"/>
      <c r="J34" s="44"/>
    </row>
    <row r="35">
      <c r="A35" s="35" t="s">
        <v>171</v>
      </c>
      <c r="B35" s="35">
        <v>7</v>
      </c>
      <c r="C35" s="36" t="s">
        <v>2931</v>
      </c>
      <c r="D35" s="35" t="s">
        <v>237</v>
      </c>
      <c r="E35" s="37" t="s">
        <v>2932</v>
      </c>
      <c r="F35" s="38" t="s">
        <v>241</v>
      </c>
      <c r="G35" s="39">
        <v>70</v>
      </c>
      <c r="H35" s="40">
        <v>0</v>
      </c>
      <c r="I35" s="40">
        <f>ROUND(G35*H35,P4)</f>
        <v>0</v>
      </c>
      <c r="J35" s="38" t="s">
        <v>176</v>
      </c>
      <c r="O35" s="41">
        <f>I35*0.21</f>
        <v>0</v>
      </c>
      <c r="P35">
        <v>3</v>
      </c>
    </row>
    <row r="36" ht="45">
      <c r="A36" s="35" t="s">
        <v>177</v>
      </c>
      <c r="B36" s="42"/>
      <c r="C36" s="43"/>
      <c r="D36" s="43"/>
      <c r="E36" s="37" t="s">
        <v>2987</v>
      </c>
      <c r="F36" s="43"/>
      <c r="G36" s="43"/>
      <c r="H36" s="43"/>
      <c r="I36" s="43"/>
      <c r="J36" s="44"/>
    </row>
    <row r="37" ht="30">
      <c r="A37" s="35" t="s">
        <v>179</v>
      </c>
      <c r="B37" s="42"/>
      <c r="C37" s="43"/>
      <c r="D37" s="43"/>
      <c r="E37" s="45" t="s">
        <v>2988</v>
      </c>
      <c r="F37" s="43"/>
      <c r="G37" s="43"/>
      <c r="H37" s="43"/>
      <c r="I37" s="43"/>
      <c r="J37" s="44"/>
    </row>
    <row r="38" ht="105">
      <c r="A38" s="35" t="s">
        <v>181</v>
      </c>
      <c r="B38" s="42"/>
      <c r="C38" s="43"/>
      <c r="D38" s="43"/>
      <c r="E38" s="37" t="s">
        <v>2935</v>
      </c>
      <c r="F38" s="43"/>
      <c r="G38" s="43"/>
      <c r="H38" s="43"/>
      <c r="I38" s="43"/>
      <c r="J38" s="44"/>
    </row>
    <row r="39">
      <c r="A39" s="35" t="s">
        <v>171</v>
      </c>
      <c r="B39" s="35">
        <v>8</v>
      </c>
      <c r="C39" s="36" t="s">
        <v>2931</v>
      </c>
      <c r="D39" s="35" t="s">
        <v>259</v>
      </c>
      <c r="E39" s="37" t="s">
        <v>2932</v>
      </c>
      <c r="F39" s="38" t="s">
        <v>241</v>
      </c>
      <c r="G39" s="39">
        <v>215</v>
      </c>
      <c r="H39" s="40">
        <v>0</v>
      </c>
      <c r="I39" s="40">
        <f>ROUND(G39*H39,P4)</f>
        <v>0</v>
      </c>
      <c r="J39" s="38" t="s">
        <v>176</v>
      </c>
      <c r="O39" s="41">
        <f>I39*0.21</f>
        <v>0</v>
      </c>
      <c r="P39">
        <v>3</v>
      </c>
    </row>
    <row r="40" ht="45">
      <c r="A40" s="35" t="s">
        <v>177</v>
      </c>
      <c r="B40" s="42"/>
      <c r="C40" s="43"/>
      <c r="D40" s="43"/>
      <c r="E40" s="37" t="s">
        <v>2989</v>
      </c>
      <c r="F40" s="43"/>
      <c r="G40" s="43"/>
      <c r="H40" s="43"/>
      <c r="I40" s="43"/>
      <c r="J40" s="44"/>
    </row>
    <row r="41" ht="30">
      <c r="A41" s="35" t="s">
        <v>179</v>
      </c>
      <c r="B41" s="42"/>
      <c r="C41" s="43"/>
      <c r="D41" s="43"/>
      <c r="E41" s="45" t="s">
        <v>2990</v>
      </c>
      <c r="F41" s="43"/>
      <c r="G41" s="43"/>
      <c r="H41" s="43"/>
      <c r="I41" s="43"/>
      <c r="J41" s="44"/>
    </row>
    <row r="42" ht="105">
      <c r="A42" s="35" t="s">
        <v>181</v>
      </c>
      <c r="B42" s="42"/>
      <c r="C42" s="43"/>
      <c r="D42" s="43"/>
      <c r="E42" s="37" t="s">
        <v>2935</v>
      </c>
      <c r="F42" s="43"/>
      <c r="G42" s="43"/>
      <c r="H42" s="43"/>
      <c r="I42" s="43"/>
      <c r="J42" s="44"/>
    </row>
    <row r="43">
      <c r="A43" s="35" t="s">
        <v>171</v>
      </c>
      <c r="B43" s="35">
        <v>9</v>
      </c>
      <c r="C43" s="36" t="s">
        <v>287</v>
      </c>
      <c r="D43" s="35" t="s">
        <v>173</v>
      </c>
      <c r="E43" s="37" t="s">
        <v>288</v>
      </c>
      <c r="F43" s="38" t="s">
        <v>241</v>
      </c>
      <c r="G43" s="39">
        <v>21.75</v>
      </c>
      <c r="H43" s="40">
        <v>0</v>
      </c>
      <c r="I43" s="40">
        <f>ROUND(G43*H43,P4)</f>
        <v>0</v>
      </c>
      <c r="J43" s="38" t="s">
        <v>176</v>
      </c>
      <c r="O43" s="41">
        <f>I43*0.21</f>
        <v>0</v>
      </c>
      <c r="P43">
        <v>3</v>
      </c>
    </row>
    <row r="44">
      <c r="A44" s="35" t="s">
        <v>177</v>
      </c>
      <c r="B44" s="42"/>
      <c r="C44" s="43"/>
      <c r="D44" s="43"/>
      <c r="E44" s="37" t="s">
        <v>2938</v>
      </c>
      <c r="F44" s="43"/>
      <c r="G44" s="43"/>
      <c r="H44" s="43"/>
      <c r="I44" s="43"/>
      <c r="J44" s="44"/>
    </row>
    <row r="45" ht="30">
      <c r="A45" s="35" t="s">
        <v>179</v>
      </c>
      <c r="B45" s="42"/>
      <c r="C45" s="43"/>
      <c r="D45" s="43"/>
      <c r="E45" s="45" t="s">
        <v>2991</v>
      </c>
      <c r="F45" s="43"/>
      <c r="G45" s="43"/>
      <c r="H45" s="43"/>
      <c r="I45" s="43"/>
      <c r="J45" s="44"/>
    </row>
    <row r="46" ht="150">
      <c r="A46" s="35" t="s">
        <v>181</v>
      </c>
      <c r="B46" s="46"/>
      <c r="C46" s="47"/>
      <c r="D46" s="47"/>
      <c r="E46" s="37" t="s">
        <v>291</v>
      </c>
      <c r="F46" s="47"/>
      <c r="G46" s="47"/>
      <c r="H46" s="47"/>
      <c r="I46" s="47"/>
      <c r="J4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136</v>
      </c>
      <c r="I3" s="23">
        <f>SUMIFS(I8:I46,A8:A46,"SD")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156</v>
      </c>
      <c r="C4" s="19" t="s">
        <v>136</v>
      </c>
      <c r="D4" s="20"/>
      <c r="E4" s="21" t="s">
        <v>137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157</v>
      </c>
      <c r="B5" s="25" t="s">
        <v>158</v>
      </c>
      <c r="C5" s="7" t="s">
        <v>159</v>
      </c>
      <c r="D5" s="7" t="s">
        <v>160</v>
      </c>
      <c r="E5" s="7" t="s">
        <v>161</v>
      </c>
      <c r="F5" s="7" t="s">
        <v>162</v>
      </c>
      <c r="G5" s="7" t="s">
        <v>163</v>
      </c>
      <c r="H5" s="7" t="s">
        <v>164</v>
      </c>
      <c r="I5" s="7"/>
      <c r="J5" s="26" t="s">
        <v>165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166</v>
      </c>
      <c r="I6" s="7" t="s">
        <v>167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168</v>
      </c>
      <c r="B8" s="30"/>
      <c r="C8" s="31" t="s">
        <v>169</v>
      </c>
      <c r="D8" s="32"/>
      <c r="E8" s="29" t="s">
        <v>170</v>
      </c>
      <c r="F8" s="32"/>
      <c r="G8" s="32"/>
      <c r="H8" s="32"/>
      <c r="I8" s="33">
        <f>SUMIFS(I9:I12,A9:A12,"P")</f>
        <v>0</v>
      </c>
      <c r="J8" s="34"/>
    </row>
    <row r="9">
      <c r="A9" s="35" t="s">
        <v>171</v>
      </c>
      <c r="B9" s="35">
        <v>1</v>
      </c>
      <c r="C9" s="36" t="s">
        <v>2775</v>
      </c>
      <c r="D9" s="35" t="s">
        <v>173</v>
      </c>
      <c r="E9" s="37" t="s">
        <v>2776</v>
      </c>
      <c r="F9" s="38" t="s">
        <v>175</v>
      </c>
      <c r="G9" s="39">
        <v>1</v>
      </c>
      <c r="H9" s="40">
        <v>0</v>
      </c>
      <c r="I9" s="40">
        <f>ROUND(G9*H9,P4)</f>
        <v>0</v>
      </c>
      <c r="J9" s="38" t="s">
        <v>176</v>
      </c>
      <c r="O9" s="41">
        <f>I9*0.21</f>
        <v>0</v>
      </c>
      <c r="P9">
        <v>3</v>
      </c>
    </row>
    <row r="10">
      <c r="A10" s="35" t="s">
        <v>177</v>
      </c>
      <c r="B10" s="42"/>
      <c r="C10" s="43"/>
      <c r="D10" s="43"/>
      <c r="E10" s="37" t="s">
        <v>2777</v>
      </c>
      <c r="F10" s="43"/>
      <c r="G10" s="43"/>
      <c r="H10" s="43"/>
      <c r="I10" s="43"/>
      <c r="J10" s="44"/>
    </row>
    <row r="11" ht="30">
      <c r="A11" s="35" t="s">
        <v>179</v>
      </c>
      <c r="B11" s="42"/>
      <c r="C11" s="43"/>
      <c r="D11" s="43"/>
      <c r="E11" s="45" t="s">
        <v>2978</v>
      </c>
      <c r="F11" s="43"/>
      <c r="G11" s="43"/>
      <c r="H11" s="43"/>
      <c r="I11" s="43"/>
      <c r="J11" s="44"/>
    </row>
    <row r="12" ht="60">
      <c r="A12" s="35" t="s">
        <v>181</v>
      </c>
      <c r="B12" s="42"/>
      <c r="C12" s="43"/>
      <c r="D12" s="43"/>
      <c r="E12" s="37" t="s">
        <v>197</v>
      </c>
      <c r="F12" s="43"/>
      <c r="G12" s="43"/>
      <c r="H12" s="43"/>
      <c r="I12" s="43"/>
      <c r="J12" s="44"/>
    </row>
    <row r="13">
      <c r="A13" s="29" t="s">
        <v>168</v>
      </c>
      <c r="B13" s="30"/>
      <c r="C13" s="31" t="s">
        <v>237</v>
      </c>
      <c r="D13" s="32"/>
      <c r="E13" s="29" t="s">
        <v>238</v>
      </c>
      <c r="F13" s="32"/>
      <c r="G13" s="32"/>
      <c r="H13" s="32"/>
      <c r="I13" s="33">
        <f>SUMIFS(I14:I25,A14:A25,"P")</f>
        <v>0</v>
      </c>
      <c r="J13" s="34"/>
    </row>
    <row r="14">
      <c r="A14" s="35" t="s">
        <v>171</v>
      </c>
      <c r="B14" s="35">
        <v>2</v>
      </c>
      <c r="C14" s="36" t="s">
        <v>372</v>
      </c>
      <c r="D14" s="35" t="s">
        <v>173</v>
      </c>
      <c r="E14" s="37" t="s">
        <v>373</v>
      </c>
      <c r="F14" s="38" t="s">
        <v>241</v>
      </c>
      <c r="G14" s="39">
        <v>256</v>
      </c>
      <c r="H14" s="40">
        <v>0</v>
      </c>
      <c r="I14" s="40">
        <f>ROUND(G14*H14,P4)</f>
        <v>0</v>
      </c>
      <c r="J14" s="38" t="s">
        <v>176</v>
      </c>
      <c r="O14" s="41">
        <f>I14*0.21</f>
        <v>0</v>
      </c>
      <c r="P14">
        <v>3</v>
      </c>
    </row>
    <row r="15" ht="30">
      <c r="A15" s="35" t="s">
        <v>177</v>
      </c>
      <c r="B15" s="42"/>
      <c r="C15" s="43"/>
      <c r="D15" s="43"/>
      <c r="E15" s="37" t="s">
        <v>2950</v>
      </c>
      <c r="F15" s="43"/>
      <c r="G15" s="43"/>
      <c r="H15" s="43"/>
      <c r="I15" s="43"/>
      <c r="J15" s="44"/>
    </row>
    <row r="16" ht="30">
      <c r="A16" s="35" t="s">
        <v>179</v>
      </c>
      <c r="B16" s="42"/>
      <c r="C16" s="43"/>
      <c r="D16" s="43"/>
      <c r="E16" s="45" t="s">
        <v>2992</v>
      </c>
      <c r="F16" s="43"/>
      <c r="G16" s="43"/>
      <c r="H16" s="43"/>
      <c r="I16" s="43"/>
      <c r="J16" s="44"/>
    </row>
    <row r="17" ht="75">
      <c r="A17" s="35" t="s">
        <v>181</v>
      </c>
      <c r="B17" s="42"/>
      <c r="C17" s="43"/>
      <c r="D17" s="43"/>
      <c r="E17" s="37" t="s">
        <v>376</v>
      </c>
      <c r="F17" s="43"/>
      <c r="G17" s="43"/>
      <c r="H17" s="43"/>
      <c r="I17" s="43"/>
      <c r="J17" s="44"/>
    </row>
    <row r="18">
      <c r="A18" s="35" t="s">
        <v>171</v>
      </c>
      <c r="B18" s="35">
        <v>3</v>
      </c>
      <c r="C18" s="36" t="s">
        <v>666</v>
      </c>
      <c r="D18" s="35" t="s">
        <v>173</v>
      </c>
      <c r="E18" s="37" t="s">
        <v>667</v>
      </c>
      <c r="F18" s="38" t="s">
        <v>241</v>
      </c>
      <c r="G18" s="39">
        <v>128</v>
      </c>
      <c r="H18" s="40">
        <v>0</v>
      </c>
      <c r="I18" s="40">
        <f>ROUND(G18*H18,P4)</f>
        <v>0</v>
      </c>
      <c r="J18" s="38" t="s">
        <v>176</v>
      </c>
      <c r="O18" s="41">
        <f>I18*0.21</f>
        <v>0</v>
      </c>
      <c r="P18">
        <v>3</v>
      </c>
    </row>
    <row r="19">
      <c r="A19" s="35" t="s">
        <v>177</v>
      </c>
      <c r="B19" s="42"/>
      <c r="C19" s="43"/>
      <c r="D19" s="43"/>
      <c r="E19" s="37" t="s">
        <v>2980</v>
      </c>
      <c r="F19" s="43"/>
      <c r="G19" s="43"/>
      <c r="H19" s="43"/>
      <c r="I19" s="43"/>
      <c r="J19" s="44"/>
    </row>
    <row r="20" ht="30">
      <c r="A20" s="35" t="s">
        <v>179</v>
      </c>
      <c r="B20" s="42"/>
      <c r="C20" s="43"/>
      <c r="D20" s="43"/>
      <c r="E20" s="45" t="s">
        <v>2993</v>
      </c>
      <c r="F20" s="43"/>
      <c r="G20" s="43"/>
      <c r="H20" s="43"/>
      <c r="I20" s="43"/>
      <c r="J20" s="44"/>
    </row>
    <row r="21" ht="409.5">
      <c r="A21" s="35" t="s">
        <v>181</v>
      </c>
      <c r="B21" s="42"/>
      <c r="C21" s="43"/>
      <c r="D21" s="43"/>
      <c r="E21" s="37" t="s">
        <v>244</v>
      </c>
      <c r="F21" s="43"/>
      <c r="G21" s="43"/>
      <c r="H21" s="43"/>
      <c r="I21" s="43"/>
      <c r="J21" s="44"/>
    </row>
    <row r="22">
      <c r="A22" s="35" t="s">
        <v>171</v>
      </c>
      <c r="B22" s="35">
        <v>4</v>
      </c>
      <c r="C22" s="36" t="s">
        <v>245</v>
      </c>
      <c r="D22" s="35"/>
      <c r="E22" s="37" t="s">
        <v>246</v>
      </c>
      <c r="F22" s="38" t="s">
        <v>241</v>
      </c>
      <c r="G22" s="39">
        <v>384</v>
      </c>
      <c r="H22" s="40">
        <v>0</v>
      </c>
      <c r="I22" s="40">
        <f>ROUND(G22*H22,P4)</f>
        <v>0</v>
      </c>
      <c r="J22" s="38" t="s">
        <v>176</v>
      </c>
      <c r="O22" s="41">
        <f>I22*0.21</f>
        <v>0</v>
      </c>
      <c r="P22">
        <v>3</v>
      </c>
    </row>
    <row r="23" ht="30">
      <c r="A23" s="35" t="s">
        <v>177</v>
      </c>
      <c r="B23" s="42"/>
      <c r="C23" s="43"/>
      <c r="D23" s="43"/>
      <c r="E23" s="37" t="s">
        <v>2982</v>
      </c>
      <c r="F23" s="43"/>
      <c r="G23" s="43"/>
      <c r="H23" s="43"/>
      <c r="I23" s="43"/>
      <c r="J23" s="44"/>
    </row>
    <row r="24" ht="45">
      <c r="A24" s="35" t="s">
        <v>179</v>
      </c>
      <c r="B24" s="42"/>
      <c r="C24" s="43"/>
      <c r="D24" s="43"/>
      <c r="E24" s="45" t="s">
        <v>2994</v>
      </c>
      <c r="F24" s="43"/>
      <c r="G24" s="43"/>
      <c r="H24" s="43"/>
      <c r="I24" s="43"/>
      <c r="J24" s="44"/>
    </row>
    <row r="25" ht="270">
      <c r="A25" s="35" t="s">
        <v>181</v>
      </c>
      <c r="B25" s="42"/>
      <c r="C25" s="43"/>
      <c r="D25" s="43"/>
      <c r="E25" s="37" t="s">
        <v>248</v>
      </c>
      <c r="F25" s="43"/>
      <c r="G25" s="43"/>
      <c r="H25" s="43"/>
      <c r="I25" s="43"/>
      <c r="J25" s="44"/>
    </row>
    <row r="26">
      <c r="A26" s="29" t="s">
        <v>168</v>
      </c>
      <c r="B26" s="30"/>
      <c r="C26" s="31" t="s">
        <v>267</v>
      </c>
      <c r="D26" s="32"/>
      <c r="E26" s="29" t="s">
        <v>268</v>
      </c>
      <c r="F26" s="32"/>
      <c r="G26" s="32"/>
      <c r="H26" s="32"/>
      <c r="I26" s="33">
        <f>SUMIFS(I27:I46,A27:A46,"P")</f>
        <v>0</v>
      </c>
      <c r="J26" s="34"/>
    </row>
    <row r="27">
      <c r="A27" s="35" t="s">
        <v>171</v>
      </c>
      <c r="B27" s="35">
        <v>5</v>
      </c>
      <c r="C27" s="36" t="s">
        <v>898</v>
      </c>
      <c r="D27" s="35" t="s">
        <v>173</v>
      </c>
      <c r="E27" s="37" t="s">
        <v>899</v>
      </c>
      <c r="F27" s="38" t="s">
        <v>241</v>
      </c>
      <c r="G27" s="39">
        <v>7.5</v>
      </c>
      <c r="H27" s="40">
        <v>0</v>
      </c>
      <c r="I27" s="40">
        <f>ROUND(G27*H27,P4)</f>
        <v>0</v>
      </c>
      <c r="J27" s="38" t="s">
        <v>176</v>
      </c>
      <c r="O27" s="41">
        <f>I27*0.21</f>
        <v>0</v>
      </c>
      <c r="P27">
        <v>3</v>
      </c>
    </row>
    <row r="28">
      <c r="A28" s="35" t="s">
        <v>177</v>
      </c>
      <c r="B28" s="42"/>
      <c r="C28" s="43"/>
      <c r="D28" s="43"/>
      <c r="E28" s="37" t="s">
        <v>2927</v>
      </c>
      <c r="F28" s="43"/>
      <c r="G28" s="43"/>
      <c r="H28" s="43"/>
      <c r="I28" s="43"/>
      <c r="J28" s="44"/>
    </row>
    <row r="29" ht="30">
      <c r="A29" s="35" t="s">
        <v>179</v>
      </c>
      <c r="B29" s="42"/>
      <c r="C29" s="43"/>
      <c r="D29" s="43"/>
      <c r="E29" s="45" t="s">
        <v>2995</v>
      </c>
      <c r="F29" s="43"/>
      <c r="G29" s="43"/>
      <c r="H29" s="43"/>
      <c r="I29" s="43"/>
      <c r="J29" s="44"/>
    </row>
    <row r="30" ht="409.5">
      <c r="A30" s="35" t="s">
        <v>181</v>
      </c>
      <c r="B30" s="42"/>
      <c r="C30" s="43"/>
      <c r="D30" s="43"/>
      <c r="E30" s="37" t="s">
        <v>279</v>
      </c>
      <c r="F30" s="43"/>
      <c r="G30" s="43"/>
      <c r="H30" s="43"/>
      <c r="I30" s="43"/>
      <c r="J30" s="44"/>
    </row>
    <row r="31">
      <c r="A31" s="35" t="s">
        <v>171</v>
      </c>
      <c r="B31" s="35">
        <v>6</v>
      </c>
      <c r="C31" s="36" t="s">
        <v>282</v>
      </c>
      <c r="D31" s="35" t="s">
        <v>173</v>
      </c>
      <c r="E31" s="37" t="s">
        <v>283</v>
      </c>
      <c r="F31" s="38" t="s">
        <v>241</v>
      </c>
      <c r="G31" s="39">
        <v>10</v>
      </c>
      <c r="H31" s="40">
        <v>0</v>
      </c>
      <c r="I31" s="40">
        <f>ROUND(G31*H31,P4)</f>
        <v>0</v>
      </c>
      <c r="J31" s="38" t="s">
        <v>176</v>
      </c>
      <c r="O31" s="41">
        <f>I31*0.21</f>
        <v>0</v>
      </c>
      <c r="P31">
        <v>3</v>
      </c>
    </row>
    <row r="32">
      <c r="A32" s="35" t="s">
        <v>177</v>
      </c>
      <c r="B32" s="42"/>
      <c r="C32" s="43"/>
      <c r="D32" s="43"/>
      <c r="E32" s="37" t="s">
        <v>2985</v>
      </c>
      <c r="F32" s="43"/>
      <c r="G32" s="43"/>
      <c r="H32" s="43"/>
      <c r="I32" s="43"/>
      <c r="J32" s="44"/>
    </row>
    <row r="33" ht="30">
      <c r="A33" s="35" t="s">
        <v>179</v>
      </c>
      <c r="B33" s="42"/>
      <c r="C33" s="43"/>
      <c r="D33" s="43"/>
      <c r="E33" s="45" t="s">
        <v>2996</v>
      </c>
      <c r="F33" s="43"/>
      <c r="G33" s="43"/>
      <c r="H33" s="43"/>
      <c r="I33" s="43"/>
      <c r="J33" s="44"/>
    </row>
    <row r="34" ht="105">
      <c r="A34" s="35" t="s">
        <v>181</v>
      </c>
      <c r="B34" s="42"/>
      <c r="C34" s="43"/>
      <c r="D34" s="43"/>
      <c r="E34" s="37" t="s">
        <v>286</v>
      </c>
      <c r="F34" s="43"/>
      <c r="G34" s="43"/>
      <c r="H34" s="43"/>
      <c r="I34" s="43"/>
      <c r="J34" s="44"/>
    </row>
    <row r="35">
      <c r="A35" s="35" t="s">
        <v>171</v>
      </c>
      <c r="B35" s="35">
        <v>7</v>
      </c>
      <c r="C35" s="36" t="s">
        <v>2931</v>
      </c>
      <c r="D35" s="35" t="s">
        <v>237</v>
      </c>
      <c r="E35" s="37" t="s">
        <v>2932</v>
      </c>
      <c r="F35" s="38" t="s">
        <v>241</v>
      </c>
      <c r="G35" s="39">
        <v>384</v>
      </c>
      <c r="H35" s="40">
        <v>0</v>
      </c>
      <c r="I35" s="40">
        <f>ROUND(G35*H35,P4)</f>
        <v>0</v>
      </c>
      <c r="J35" s="38" t="s">
        <v>176</v>
      </c>
      <c r="O35" s="41">
        <f>I35*0.21</f>
        <v>0</v>
      </c>
      <c r="P35">
        <v>3</v>
      </c>
    </row>
    <row r="36" ht="45">
      <c r="A36" s="35" t="s">
        <v>177</v>
      </c>
      <c r="B36" s="42"/>
      <c r="C36" s="43"/>
      <c r="D36" s="43"/>
      <c r="E36" s="37" t="s">
        <v>2997</v>
      </c>
      <c r="F36" s="43"/>
      <c r="G36" s="43"/>
      <c r="H36" s="43"/>
      <c r="I36" s="43"/>
      <c r="J36" s="44"/>
    </row>
    <row r="37" ht="30">
      <c r="A37" s="35" t="s">
        <v>179</v>
      </c>
      <c r="B37" s="42"/>
      <c r="C37" s="43"/>
      <c r="D37" s="43"/>
      <c r="E37" s="45" t="s">
        <v>2998</v>
      </c>
      <c r="F37" s="43"/>
      <c r="G37" s="43"/>
      <c r="H37" s="43"/>
      <c r="I37" s="43"/>
      <c r="J37" s="44"/>
    </row>
    <row r="38" ht="105">
      <c r="A38" s="35" t="s">
        <v>181</v>
      </c>
      <c r="B38" s="42"/>
      <c r="C38" s="43"/>
      <c r="D38" s="43"/>
      <c r="E38" s="37" t="s">
        <v>2935</v>
      </c>
      <c r="F38" s="43"/>
      <c r="G38" s="43"/>
      <c r="H38" s="43"/>
      <c r="I38" s="43"/>
      <c r="J38" s="44"/>
    </row>
    <row r="39">
      <c r="A39" s="35" t="s">
        <v>171</v>
      </c>
      <c r="B39" s="35">
        <v>8</v>
      </c>
      <c r="C39" s="36" t="s">
        <v>2931</v>
      </c>
      <c r="D39" s="35" t="s">
        <v>259</v>
      </c>
      <c r="E39" s="37" t="s">
        <v>2932</v>
      </c>
      <c r="F39" s="38" t="s">
        <v>241</v>
      </c>
      <c r="G39" s="39">
        <v>40.5</v>
      </c>
      <c r="H39" s="40">
        <v>0</v>
      </c>
      <c r="I39" s="40">
        <f>ROUND(G39*H39,P4)</f>
        <v>0</v>
      </c>
      <c r="J39" s="38" t="s">
        <v>176</v>
      </c>
      <c r="O39" s="41">
        <f>I39*0.21</f>
        <v>0</v>
      </c>
      <c r="P39">
        <v>3</v>
      </c>
    </row>
    <row r="40" ht="45">
      <c r="A40" s="35" t="s">
        <v>177</v>
      </c>
      <c r="B40" s="42"/>
      <c r="C40" s="43"/>
      <c r="D40" s="43"/>
      <c r="E40" s="37" t="s">
        <v>2989</v>
      </c>
      <c r="F40" s="43"/>
      <c r="G40" s="43"/>
      <c r="H40" s="43"/>
      <c r="I40" s="43"/>
      <c r="J40" s="44"/>
    </row>
    <row r="41" ht="30">
      <c r="A41" s="35" t="s">
        <v>179</v>
      </c>
      <c r="B41" s="42"/>
      <c r="C41" s="43"/>
      <c r="D41" s="43"/>
      <c r="E41" s="45" t="s">
        <v>2999</v>
      </c>
      <c r="F41" s="43"/>
      <c r="G41" s="43"/>
      <c r="H41" s="43"/>
      <c r="I41" s="43"/>
      <c r="J41" s="44"/>
    </row>
    <row r="42" ht="105">
      <c r="A42" s="35" t="s">
        <v>181</v>
      </c>
      <c r="B42" s="42"/>
      <c r="C42" s="43"/>
      <c r="D42" s="43"/>
      <c r="E42" s="37" t="s">
        <v>2935</v>
      </c>
      <c r="F42" s="43"/>
      <c r="G42" s="43"/>
      <c r="H42" s="43"/>
      <c r="I42" s="43"/>
      <c r="J42" s="44"/>
    </row>
    <row r="43">
      <c r="A43" s="35" t="s">
        <v>171</v>
      </c>
      <c r="B43" s="35">
        <v>9</v>
      </c>
      <c r="C43" s="36" t="s">
        <v>287</v>
      </c>
      <c r="D43" s="35" t="s">
        <v>173</v>
      </c>
      <c r="E43" s="37" t="s">
        <v>288</v>
      </c>
      <c r="F43" s="38" t="s">
        <v>241</v>
      </c>
      <c r="G43" s="39">
        <v>7.5</v>
      </c>
      <c r="H43" s="40">
        <v>0</v>
      </c>
      <c r="I43" s="40">
        <f>ROUND(G43*H43,P4)</f>
        <v>0</v>
      </c>
      <c r="J43" s="38" t="s">
        <v>176</v>
      </c>
      <c r="O43" s="41">
        <f>I43*0.21</f>
        <v>0</v>
      </c>
      <c r="P43">
        <v>3</v>
      </c>
    </row>
    <row r="44">
      <c r="A44" s="35" t="s">
        <v>177</v>
      </c>
      <c r="B44" s="42"/>
      <c r="C44" s="43"/>
      <c r="D44" s="43"/>
      <c r="E44" s="37" t="s">
        <v>2938</v>
      </c>
      <c r="F44" s="43"/>
      <c r="G44" s="43"/>
      <c r="H44" s="43"/>
      <c r="I44" s="43"/>
      <c r="J44" s="44"/>
    </row>
    <row r="45" ht="30">
      <c r="A45" s="35" t="s">
        <v>179</v>
      </c>
      <c r="B45" s="42"/>
      <c r="C45" s="43"/>
      <c r="D45" s="43"/>
      <c r="E45" s="45" t="s">
        <v>2995</v>
      </c>
      <c r="F45" s="43"/>
      <c r="G45" s="43"/>
      <c r="H45" s="43"/>
      <c r="I45" s="43"/>
      <c r="J45" s="44"/>
    </row>
    <row r="46" ht="150">
      <c r="A46" s="35" t="s">
        <v>181</v>
      </c>
      <c r="B46" s="46"/>
      <c r="C46" s="47"/>
      <c r="D46" s="47"/>
      <c r="E46" s="37" t="s">
        <v>291</v>
      </c>
      <c r="F46" s="47"/>
      <c r="G46" s="47"/>
      <c r="H46" s="47"/>
      <c r="I46" s="47"/>
      <c r="J4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138</v>
      </c>
      <c r="I3" s="23">
        <f>SUMIFS(I8:I184,A8:A184,"SD")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156</v>
      </c>
      <c r="C4" s="19" t="s">
        <v>138</v>
      </c>
      <c r="D4" s="20"/>
      <c r="E4" s="21" t="s">
        <v>139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157</v>
      </c>
      <c r="B5" s="25" t="s">
        <v>158</v>
      </c>
      <c r="C5" s="7" t="s">
        <v>159</v>
      </c>
      <c r="D5" s="7" t="s">
        <v>160</v>
      </c>
      <c r="E5" s="7" t="s">
        <v>161</v>
      </c>
      <c r="F5" s="7" t="s">
        <v>162</v>
      </c>
      <c r="G5" s="7" t="s">
        <v>163</v>
      </c>
      <c r="H5" s="7" t="s">
        <v>164</v>
      </c>
      <c r="I5" s="7"/>
      <c r="J5" s="26" t="s">
        <v>165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166</v>
      </c>
      <c r="I6" s="7" t="s">
        <v>167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168</v>
      </c>
      <c r="B8" s="30"/>
      <c r="C8" s="31" t="s">
        <v>169</v>
      </c>
      <c r="D8" s="32"/>
      <c r="E8" s="29" t="s">
        <v>170</v>
      </c>
      <c r="F8" s="32"/>
      <c r="G8" s="32"/>
      <c r="H8" s="32"/>
      <c r="I8" s="33">
        <f>SUMIFS(I9:I19,A9:A19,"P")</f>
        <v>0</v>
      </c>
      <c r="J8" s="34"/>
    </row>
    <row r="9">
      <c r="A9" s="35" t="s">
        <v>171</v>
      </c>
      <c r="B9" s="35">
        <v>1</v>
      </c>
      <c r="C9" s="36" t="s">
        <v>367</v>
      </c>
      <c r="D9" s="35" t="s">
        <v>173</v>
      </c>
      <c r="E9" s="37" t="s">
        <v>368</v>
      </c>
      <c r="F9" s="38" t="s">
        <v>263</v>
      </c>
      <c r="G9" s="39">
        <v>156.88999999999999</v>
      </c>
      <c r="H9" s="40">
        <v>0</v>
      </c>
      <c r="I9" s="40">
        <f>ROUND(G9*H9,P4)</f>
        <v>0</v>
      </c>
      <c r="J9" s="38" t="s">
        <v>176</v>
      </c>
      <c r="O9" s="41">
        <f>I9*0.21</f>
        <v>0</v>
      </c>
      <c r="P9">
        <v>3</v>
      </c>
    </row>
    <row r="10">
      <c r="A10" s="35" t="s">
        <v>177</v>
      </c>
      <c r="B10" s="42"/>
      <c r="C10" s="43"/>
      <c r="D10" s="43"/>
      <c r="E10" s="49" t="s">
        <v>173</v>
      </c>
      <c r="F10" s="43"/>
      <c r="G10" s="43"/>
      <c r="H10" s="43"/>
      <c r="I10" s="43"/>
      <c r="J10" s="44"/>
    </row>
    <row r="11" ht="60">
      <c r="A11" s="35" t="s">
        <v>179</v>
      </c>
      <c r="B11" s="42"/>
      <c r="C11" s="43"/>
      <c r="D11" s="43"/>
      <c r="E11" s="45" t="s">
        <v>3000</v>
      </c>
      <c r="F11" s="43"/>
      <c r="G11" s="43"/>
      <c r="H11" s="43"/>
      <c r="I11" s="43"/>
      <c r="J11" s="44"/>
    </row>
    <row r="12" ht="75">
      <c r="A12" s="35" t="s">
        <v>181</v>
      </c>
      <c r="B12" s="42"/>
      <c r="C12" s="43"/>
      <c r="D12" s="43"/>
      <c r="E12" s="37" t="s">
        <v>371</v>
      </c>
      <c r="F12" s="43"/>
      <c r="G12" s="43"/>
      <c r="H12" s="43"/>
      <c r="I12" s="43"/>
      <c r="J12" s="44"/>
    </row>
    <row r="13">
      <c r="A13" s="35" t="s">
        <v>171</v>
      </c>
      <c r="B13" s="35">
        <v>5</v>
      </c>
      <c r="C13" s="36" t="s">
        <v>1854</v>
      </c>
      <c r="D13" s="35" t="s">
        <v>173</v>
      </c>
      <c r="E13" s="37" t="s">
        <v>1855</v>
      </c>
      <c r="F13" s="38" t="s">
        <v>229</v>
      </c>
      <c r="G13" s="39">
        <v>2</v>
      </c>
      <c r="H13" s="40">
        <v>0</v>
      </c>
      <c r="I13" s="40">
        <f>ROUND(G13*H13,P4)</f>
        <v>0</v>
      </c>
      <c r="J13" s="38" t="s">
        <v>3001</v>
      </c>
      <c r="O13" s="41">
        <f>I13*0</f>
        <v>0</v>
      </c>
      <c r="P13">
        <v>1</v>
      </c>
    </row>
    <row r="14">
      <c r="A14" s="35" t="s">
        <v>177</v>
      </c>
      <c r="B14" s="42"/>
      <c r="C14" s="43"/>
      <c r="D14" s="43"/>
      <c r="E14" s="49" t="s">
        <v>173</v>
      </c>
      <c r="F14" s="43"/>
      <c r="G14" s="43"/>
      <c r="H14" s="43"/>
      <c r="I14" s="43"/>
      <c r="J14" s="44"/>
    </row>
    <row r="15" ht="30">
      <c r="A15" s="35" t="s">
        <v>181</v>
      </c>
      <c r="B15" s="42"/>
      <c r="C15" s="43"/>
      <c r="D15" s="43"/>
      <c r="E15" s="37" t="s">
        <v>3002</v>
      </c>
      <c r="F15" s="43"/>
      <c r="G15" s="43"/>
      <c r="H15" s="43"/>
      <c r="I15" s="43"/>
      <c r="J15" s="44"/>
    </row>
    <row r="16">
      <c r="A16" s="35" t="s">
        <v>171</v>
      </c>
      <c r="B16" s="35">
        <v>6</v>
      </c>
      <c r="C16" s="36" t="s">
        <v>3003</v>
      </c>
      <c r="D16" s="35" t="s">
        <v>173</v>
      </c>
      <c r="E16" s="37" t="s">
        <v>3004</v>
      </c>
      <c r="F16" s="38" t="s">
        <v>175</v>
      </c>
      <c r="G16" s="39">
        <v>1</v>
      </c>
      <c r="H16" s="40">
        <v>0</v>
      </c>
      <c r="I16" s="40">
        <f>ROUND(G16*H16,P4)</f>
        <v>0</v>
      </c>
      <c r="J16" s="38" t="s">
        <v>3001</v>
      </c>
      <c r="O16" s="41">
        <f>I16*0</f>
        <v>0</v>
      </c>
      <c r="P16">
        <v>1</v>
      </c>
    </row>
    <row r="17">
      <c r="A17" s="35" t="s">
        <v>177</v>
      </c>
      <c r="B17" s="42"/>
      <c r="C17" s="43"/>
      <c r="D17" s="43"/>
      <c r="E17" s="49" t="s">
        <v>173</v>
      </c>
      <c r="F17" s="43"/>
      <c r="G17" s="43"/>
      <c r="H17" s="43"/>
      <c r="I17" s="43"/>
      <c r="J17" s="44"/>
    </row>
    <row r="18">
      <c r="A18" s="35" t="s">
        <v>179</v>
      </c>
      <c r="B18" s="42"/>
      <c r="C18" s="43"/>
      <c r="D18" s="43"/>
      <c r="E18" s="45" t="s">
        <v>3005</v>
      </c>
      <c r="F18" s="43"/>
      <c r="G18" s="43"/>
      <c r="H18" s="43"/>
      <c r="I18" s="43"/>
      <c r="J18" s="44"/>
    </row>
    <row r="19" ht="30">
      <c r="A19" s="35" t="s">
        <v>181</v>
      </c>
      <c r="B19" s="42"/>
      <c r="C19" s="43"/>
      <c r="D19" s="43"/>
      <c r="E19" s="37" t="s">
        <v>3006</v>
      </c>
      <c r="F19" s="43"/>
      <c r="G19" s="43"/>
      <c r="H19" s="43"/>
      <c r="I19" s="43"/>
      <c r="J19" s="44"/>
    </row>
    <row r="20">
      <c r="A20" s="29" t="s">
        <v>168</v>
      </c>
      <c r="B20" s="30"/>
      <c r="C20" s="31" t="s">
        <v>237</v>
      </c>
      <c r="D20" s="32"/>
      <c r="E20" s="29" t="s">
        <v>238</v>
      </c>
      <c r="F20" s="32"/>
      <c r="G20" s="32"/>
      <c r="H20" s="32"/>
      <c r="I20" s="33">
        <f>SUMIFS(I21:I40,A21:A40,"P")</f>
        <v>0</v>
      </c>
      <c r="J20" s="34"/>
    </row>
    <row r="21">
      <c r="A21" s="35" t="s">
        <v>171</v>
      </c>
      <c r="B21" s="35">
        <v>7</v>
      </c>
      <c r="C21" s="36" t="s">
        <v>666</v>
      </c>
      <c r="D21" s="35" t="s">
        <v>173</v>
      </c>
      <c r="E21" s="37" t="s">
        <v>667</v>
      </c>
      <c r="F21" s="38" t="s">
        <v>241</v>
      </c>
      <c r="G21" s="39">
        <v>36.289999999999999</v>
      </c>
      <c r="H21" s="40">
        <v>0</v>
      </c>
      <c r="I21" s="40">
        <f>ROUND(G21*H21,P4)</f>
        <v>0</v>
      </c>
      <c r="J21" s="38" t="s">
        <v>3001</v>
      </c>
      <c r="O21" s="41">
        <f>I21*0</f>
        <v>0</v>
      </c>
      <c r="P21">
        <v>1</v>
      </c>
    </row>
    <row r="22">
      <c r="A22" s="35" t="s">
        <v>177</v>
      </c>
      <c r="B22" s="42"/>
      <c r="C22" s="43"/>
      <c r="D22" s="43"/>
      <c r="E22" s="49" t="s">
        <v>173</v>
      </c>
      <c r="F22" s="43"/>
      <c r="G22" s="43"/>
      <c r="H22" s="43"/>
      <c r="I22" s="43"/>
      <c r="J22" s="44"/>
    </row>
    <row r="23" ht="60">
      <c r="A23" s="35" t="s">
        <v>179</v>
      </c>
      <c r="B23" s="42"/>
      <c r="C23" s="43"/>
      <c r="D23" s="43"/>
      <c r="E23" s="45" t="s">
        <v>3007</v>
      </c>
      <c r="F23" s="43"/>
      <c r="G23" s="43"/>
      <c r="H23" s="43"/>
      <c r="I23" s="43"/>
      <c r="J23" s="44"/>
    </row>
    <row r="24" ht="405">
      <c r="A24" s="35" t="s">
        <v>181</v>
      </c>
      <c r="B24" s="42"/>
      <c r="C24" s="43"/>
      <c r="D24" s="43"/>
      <c r="E24" s="37" t="s">
        <v>3008</v>
      </c>
      <c r="F24" s="43"/>
      <c r="G24" s="43"/>
      <c r="H24" s="43"/>
      <c r="I24" s="43"/>
      <c r="J24" s="44"/>
    </row>
    <row r="25">
      <c r="A25" s="35" t="s">
        <v>171</v>
      </c>
      <c r="B25" s="35">
        <v>8</v>
      </c>
      <c r="C25" s="36" t="s">
        <v>239</v>
      </c>
      <c r="D25" s="35" t="s">
        <v>173</v>
      </c>
      <c r="E25" s="37" t="s">
        <v>240</v>
      </c>
      <c r="F25" s="38" t="s">
        <v>241</v>
      </c>
      <c r="G25" s="39">
        <v>520.95000000000005</v>
      </c>
      <c r="H25" s="40">
        <v>0</v>
      </c>
      <c r="I25" s="40">
        <f>ROUND(G25*H25,P4)</f>
        <v>0</v>
      </c>
      <c r="J25" s="38" t="s">
        <v>3001</v>
      </c>
      <c r="O25" s="41">
        <f>I25*0.21</f>
        <v>0</v>
      </c>
      <c r="P25">
        <v>3</v>
      </c>
    </row>
    <row r="26" ht="300">
      <c r="A26" s="35" t="s">
        <v>177</v>
      </c>
      <c r="B26" s="42"/>
      <c r="C26" s="43"/>
      <c r="D26" s="43"/>
      <c r="E26" s="37" t="s">
        <v>3009</v>
      </c>
      <c r="F26" s="43"/>
      <c r="G26" s="43"/>
      <c r="H26" s="43"/>
      <c r="I26" s="43"/>
      <c r="J26" s="44"/>
    </row>
    <row r="27" ht="45">
      <c r="A27" s="35" t="s">
        <v>179</v>
      </c>
      <c r="B27" s="42"/>
      <c r="C27" s="43"/>
      <c r="D27" s="43"/>
      <c r="E27" s="45" t="s">
        <v>3010</v>
      </c>
      <c r="F27" s="43"/>
      <c r="G27" s="43"/>
      <c r="H27" s="43"/>
      <c r="I27" s="43"/>
      <c r="J27" s="44"/>
    </row>
    <row r="28">
      <c r="A28" s="35" t="s">
        <v>181</v>
      </c>
      <c r="B28" s="42"/>
      <c r="C28" s="43"/>
      <c r="D28" s="43"/>
      <c r="E28" s="37" t="s">
        <v>3011</v>
      </c>
      <c r="F28" s="43"/>
      <c r="G28" s="43"/>
      <c r="H28" s="43"/>
      <c r="I28" s="43"/>
      <c r="J28" s="44"/>
    </row>
    <row r="29">
      <c r="A29" s="35" t="s">
        <v>171</v>
      </c>
      <c r="B29" s="35">
        <v>9</v>
      </c>
      <c r="C29" s="36" t="s">
        <v>1867</v>
      </c>
      <c r="D29" s="35" t="s">
        <v>173</v>
      </c>
      <c r="E29" s="37" t="s">
        <v>1868</v>
      </c>
      <c r="F29" s="38" t="s">
        <v>241</v>
      </c>
      <c r="G29" s="39">
        <v>400.35000000000002</v>
      </c>
      <c r="H29" s="40">
        <v>0</v>
      </c>
      <c r="I29" s="40">
        <f>ROUND(G29*H29,P4)</f>
        <v>0</v>
      </c>
      <c r="J29" s="38" t="s">
        <v>3001</v>
      </c>
      <c r="O29" s="41">
        <f>I29*0.21</f>
        <v>0</v>
      </c>
      <c r="P29">
        <v>3</v>
      </c>
    </row>
    <row r="30" ht="225">
      <c r="A30" s="35" t="s">
        <v>177</v>
      </c>
      <c r="B30" s="42"/>
      <c r="C30" s="43"/>
      <c r="D30" s="43"/>
      <c r="E30" s="37" t="s">
        <v>3012</v>
      </c>
      <c r="F30" s="43"/>
      <c r="G30" s="43"/>
      <c r="H30" s="43"/>
      <c r="I30" s="43"/>
      <c r="J30" s="44"/>
    </row>
    <row r="31" ht="45">
      <c r="A31" s="35" t="s">
        <v>179</v>
      </c>
      <c r="B31" s="42"/>
      <c r="C31" s="43"/>
      <c r="D31" s="43"/>
      <c r="E31" s="45" t="s">
        <v>3013</v>
      </c>
      <c r="F31" s="43"/>
      <c r="G31" s="43"/>
      <c r="H31" s="43"/>
      <c r="I31" s="43"/>
      <c r="J31" s="44"/>
    </row>
    <row r="32">
      <c r="A32" s="35" t="s">
        <v>181</v>
      </c>
      <c r="B32" s="42"/>
      <c r="C32" s="43"/>
      <c r="D32" s="43"/>
      <c r="E32" s="37" t="s">
        <v>3011</v>
      </c>
      <c r="F32" s="43"/>
      <c r="G32" s="43"/>
      <c r="H32" s="43"/>
      <c r="I32" s="43"/>
      <c r="J32" s="44"/>
    </row>
    <row r="33">
      <c r="A33" s="35" t="s">
        <v>171</v>
      </c>
      <c r="B33" s="35">
        <v>10</v>
      </c>
      <c r="C33" s="36" t="s">
        <v>249</v>
      </c>
      <c r="D33" s="35" t="s">
        <v>173</v>
      </c>
      <c r="E33" s="37" t="s">
        <v>250</v>
      </c>
      <c r="F33" s="38" t="s">
        <v>241</v>
      </c>
      <c r="G33" s="39">
        <v>96.599999999999994</v>
      </c>
      <c r="H33" s="40">
        <v>0</v>
      </c>
      <c r="I33" s="40">
        <f>ROUND(G33*H33,P4)</f>
        <v>0</v>
      </c>
      <c r="J33" s="38" t="s">
        <v>3001</v>
      </c>
      <c r="O33" s="41">
        <f>I33*0.21</f>
        <v>0</v>
      </c>
      <c r="P33">
        <v>3</v>
      </c>
    </row>
    <row r="34" ht="225">
      <c r="A34" s="35" t="s">
        <v>177</v>
      </c>
      <c r="B34" s="42"/>
      <c r="C34" s="43"/>
      <c r="D34" s="43"/>
      <c r="E34" s="37" t="s">
        <v>3014</v>
      </c>
      <c r="F34" s="43"/>
      <c r="G34" s="43"/>
      <c r="H34" s="43"/>
      <c r="I34" s="43"/>
      <c r="J34" s="44"/>
    </row>
    <row r="35" ht="30">
      <c r="A35" s="35" t="s">
        <v>179</v>
      </c>
      <c r="B35" s="42"/>
      <c r="C35" s="43"/>
      <c r="D35" s="43"/>
      <c r="E35" s="45" t="s">
        <v>3015</v>
      </c>
      <c r="F35" s="43"/>
      <c r="G35" s="43"/>
      <c r="H35" s="43"/>
      <c r="I35" s="43"/>
      <c r="J35" s="44"/>
    </row>
    <row r="36">
      <c r="A36" s="35" t="s">
        <v>181</v>
      </c>
      <c r="B36" s="42"/>
      <c r="C36" s="43"/>
      <c r="D36" s="43"/>
      <c r="E36" s="37" t="s">
        <v>3011</v>
      </c>
      <c r="F36" s="43"/>
      <c r="G36" s="43"/>
      <c r="H36" s="43"/>
      <c r="I36" s="43"/>
      <c r="J36" s="44"/>
    </row>
    <row r="37">
      <c r="A37" s="35" t="s">
        <v>171</v>
      </c>
      <c r="B37" s="35">
        <v>11</v>
      </c>
      <c r="C37" s="36" t="s">
        <v>2859</v>
      </c>
      <c r="D37" s="35" t="s">
        <v>173</v>
      </c>
      <c r="E37" s="37" t="s">
        <v>2860</v>
      </c>
      <c r="F37" s="38" t="s">
        <v>303</v>
      </c>
      <c r="G37" s="39">
        <v>420</v>
      </c>
      <c r="H37" s="40">
        <v>0</v>
      </c>
      <c r="I37" s="40">
        <f>ROUND(G37*H37,P4)</f>
        <v>0</v>
      </c>
      <c r="J37" s="38" t="s">
        <v>3001</v>
      </c>
      <c r="O37" s="41">
        <f>I37*0</f>
        <v>0</v>
      </c>
      <c r="P37">
        <v>1</v>
      </c>
    </row>
    <row r="38">
      <c r="A38" s="35" t="s">
        <v>177</v>
      </c>
      <c r="B38" s="42"/>
      <c r="C38" s="43"/>
      <c r="D38" s="43"/>
      <c r="E38" s="49" t="s">
        <v>173</v>
      </c>
      <c r="F38" s="43"/>
      <c r="G38" s="43"/>
      <c r="H38" s="43"/>
      <c r="I38" s="43"/>
      <c r="J38" s="44"/>
    </row>
    <row r="39" ht="45">
      <c r="A39" s="35" t="s">
        <v>179</v>
      </c>
      <c r="B39" s="42"/>
      <c r="C39" s="43"/>
      <c r="D39" s="43"/>
      <c r="E39" s="45" t="s">
        <v>3016</v>
      </c>
      <c r="F39" s="43"/>
      <c r="G39" s="43"/>
      <c r="H39" s="43"/>
      <c r="I39" s="43"/>
      <c r="J39" s="44"/>
    </row>
    <row r="40" ht="30">
      <c r="A40" s="35" t="s">
        <v>181</v>
      </c>
      <c r="B40" s="42"/>
      <c r="C40" s="43"/>
      <c r="D40" s="43"/>
      <c r="E40" s="37" t="s">
        <v>3017</v>
      </c>
      <c r="F40" s="43"/>
      <c r="G40" s="43"/>
      <c r="H40" s="43"/>
      <c r="I40" s="43"/>
      <c r="J40" s="44"/>
    </row>
    <row r="41">
      <c r="A41" s="29" t="s">
        <v>168</v>
      </c>
      <c r="B41" s="30"/>
      <c r="C41" s="31" t="s">
        <v>259</v>
      </c>
      <c r="D41" s="32"/>
      <c r="E41" s="29" t="s">
        <v>260</v>
      </c>
      <c r="F41" s="32"/>
      <c r="G41" s="32"/>
      <c r="H41" s="32"/>
      <c r="I41" s="33">
        <f>SUMIFS(I42:I45,A42:A45,"P")</f>
        <v>0</v>
      </c>
      <c r="J41" s="34"/>
    </row>
    <row r="42">
      <c r="A42" s="35" t="s">
        <v>171</v>
      </c>
      <c r="B42" s="35">
        <v>12</v>
      </c>
      <c r="C42" s="36" t="s">
        <v>3018</v>
      </c>
      <c r="D42" s="35" t="s">
        <v>173</v>
      </c>
      <c r="E42" s="37" t="s">
        <v>3019</v>
      </c>
      <c r="F42" s="38" t="s">
        <v>241</v>
      </c>
      <c r="G42" s="39">
        <v>35.990000000000002</v>
      </c>
      <c r="H42" s="40">
        <v>0</v>
      </c>
      <c r="I42" s="40">
        <f>ROUND(G42*H42,P4)</f>
        <v>0</v>
      </c>
      <c r="J42" s="38" t="s">
        <v>3001</v>
      </c>
      <c r="O42" s="41">
        <f>I42*0</f>
        <v>0</v>
      </c>
      <c r="P42">
        <v>1</v>
      </c>
    </row>
    <row r="43">
      <c r="A43" s="35" t="s">
        <v>177</v>
      </c>
      <c r="B43" s="42"/>
      <c r="C43" s="43"/>
      <c r="D43" s="43"/>
      <c r="E43" s="49" t="s">
        <v>173</v>
      </c>
      <c r="F43" s="43"/>
      <c r="G43" s="43"/>
      <c r="H43" s="43"/>
      <c r="I43" s="43"/>
      <c r="J43" s="44"/>
    </row>
    <row r="44" ht="60">
      <c r="A44" s="35" t="s">
        <v>179</v>
      </c>
      <c r="B44" s="42"/>
      <c r="C44" s="43"/>
      <c r="D44" s="43"/>
      <c r="E44" s="45" t="s">
        <v>3020</v>
      </c>
      <c r="F44" s="43"/>
      <c r="G44" s="43"/>
      <c r="H44" s="43"/>
      <c r="I44" s="43"/>
      <c r="J44" s="44"/>
    </row>
    <row r="45" ht="409.5">
      <c r="A45" s="35" t="s">
        <v>181</v>
      </c>
      <c r="B45" s="42"/>
      <c r="C45" s="43"/>
      <c r="D45" s="43"/>
      <c r="E45" s="37" t="s">
        <v>3021</v>
      </c>
      <c r="F45" s="43"/>
      <c r="G45" s="43"/>
      <c r="H45" s="43"/>
      <c r="I45" s="43"/>
      <c r="J45" s="44"/>
    </row>
    <row r="46">
      <c r="A46" s="29" t="s">
        <v>168</v>
      </c>
      <c r="B46" s="30"/>
      <c r="C46" s="31" t="s">
        <v>462</v>
      </c>
      <c r="D46" s="32"/>
      <c r="E46" s="29" t="s">
        <v>56</v>
      </c>
      <c r="F46" s="32"/>
      <c r="G46" s="32"/>
      <c r="H46" s="32"/>
      <c r="I46" s="33">
        <f>SUMIFS(I47:I50,A47:A50,"P")</f>
        <v>0</v>
      </c>
      <c r="J46" s="34"/>
    </row>
    <row r="47">
      <c r="A47" s="35" t="s">
        <v>171</v>
      </c>
      <c r="B47" s="35">
        <v>13</v>
      </c>
      <c r="C47" s="36" t="s">
        <v>3022</v>
      </c>
      <c r="D47" s="35" t="s">
        <v>173</v>
      </c>
      <c r="E47" s="37" t="s">
        <v>3023</v>
      </c>
      <c r="F47" s="38" t="s">
        <v>303</v>
      </c>
      <c r="G47" s="39">
        <v>4</v>
      </c>
      <c r="H47" s="40">
        <v>0</v>
      </c>
      <c r="I47" s="40">
        <f>ROUND(G47*H47,P4)</f>
        <v>0</v>
      </c>
      <c r="J47" s="38" t="s">
        <v>3001</v>
      </c>
      <c r="O47" s="41">
        <f>I47*0</f>
        <v>0</v>
      </c>
      <c r="P47">
        <v>1</v>
      </c>
    </row>
    <row r="48">
      <c r="A48" s="35" t="s">
        <v>177</v>
      </c>
      <c r="B48" s="42"/>
      <c r="C48" s="43"/>
      <c r="D48" s="43"/>
      <c r="E48" s="49" t="s">
        <v>173</v>
      </c>
      <c r="F48" s="43"/>
      <c r="G48" s="43"/>
      <c r="H48" s="43"/>
      <c r="I48" s="43"/>
      <c r="J48" s="44"/>
    </row>
    <row r="49" ht="30">
      <c r="A49" s="35" t="s">
        <v>179</v>
      </c>
      <c r="B49" s="42"/>
      <c r="C49" s="43"/>
      <c r="D49" s="43"/>
      <c r="E49" s="45" t="s">
        <v>3024</v>
      </c>
      <c r="F49" s="43"/>
      <c r="G49" s="43"/>
      <c r="H49" s="43"/>
      <c r="I49" s="43"/>
      <c r="J49" s="44"/>
    </row>
    <row r="50" ht="195">
      <c r="A50" s="35" t="s">
        <v>181</v>
      </c>
      <c r="B50" s="42"/>
      <c r="C50" s="43"/>
      <c r="D50" s="43"/>
      <c r="E50" s="37" t="s">
        <v>3025</v>
      </c>
      <c r="F50" s="43"/>
      <c r="G50" s="43"/>
      <c r="H50" s="43"/>
      <c r="I50" s="43"/>
      <c r="J50" s="44"/>
    </row>
    <row r="51">
      <c r="A51" s="29" t="s">
        <v>168</v>
      </c>
      <c r="B51" s="30"/>
      <c r="C51" s="31" t="s">
        <v>299</v>
      </c>
      <c r="D51" s="32"/>
      <c r="E51" s="29" t="s">
        <v>300</v>
      </c>
      <c r="F51" s="32"/>
      <c r="G51" s="32"/>
      <c r="H51" s="32"/>
      <c r="I51" s="33">
        <f>SUMIFS(I52:I166,A52:A166,"P")</f>
        <v>0</v>
      </c>
      <c r="J51" s="34"/>
    </row>
    <row r="52" ht="30">
      <c r="A52" s="35" t="s">
        <v>171</v>
      </c>
      <c r="B52" s="35">
        <v>14</v>
      </c>
      <c r="C52" s="36" t="s">
        <v>3026</v>
      </c>
      <c r="D52" s="35" t="s">
        <v>173</v>
      </c>
      <c r="E52" s="37" t="s">
        <v>3027</v>
      </c>
      <c r="F52" s="38" t="s">
        <v>229</v>
      </c>
      <c r="G52" s="39">
        <v>210</v>
      </c>
      <c r="H52" s="40">
        <v>0</v>
      </c>
      <c r="I52" s="40">
        <f>ROUND(G52*H52,P4)</f>
        <v>0</v>
      </c>
      <c r="J52" s="38" t="s">
        <v>3001</v>
      </c>
      <c r="O52" s="41">
        <f>I52*0</f>
        <v>0</v>
      </c>
      <c r="P52">
        <v>1</v>
      </c>
    </row>
    <row r="53">
      <c r="A53" s="35" t="s">
        <v>177</v>
      </c>
      <c r="B53" s="42"/>
      <c r="C53" s="43"/>
      <c r="D53" s="43"/>
      <c r="E53" s="49" t="s">
        <v>173</v>
      </c>
      <c r="F53" s="43"/>
      <c r="G53" s="43"/>
      <c r="H53" s="43"/>
      <c r="I53" s="43"/>
      <c r="J53" s="44"/>
    </row>
    <row r="54" ht="90">
      <c r="A54" s="35" t="s">
        <v>181</v>
      </c>
      <c r="B54" s="42"/>
      <c r="C54" s="43"/>
      <c r="D54" s="43"/>
      <c r="E54" s="37" t="s">
        <v>3028</v>
      </c>
      <c r="F54" s="43"/>
      <c r="G54" s="43"/>
      <c r="H54" s="43"/>
      <c r="I54" s="43"/>
      <c r="J54" s="44"/>
    </row>
    <row r="55">
      <c r="A55" s="35" t="s">
        <v>171</v>
      </c>
      <c r="B55" s="35">
        <v>15</v>
      </c>
      <c r="C55" s="36" t="s">
        <v>3029</v>
      </c>
      <c r="D55" s="35" t="s">
        <v>173</v>
      </c>
      <c r="E55" s="37" t="s">
        <v>3030</v>
      </c>
      <c r="F55" s="38" t="s">
        <v>322</v>
      </c>
      <c r="G55" s="39">
        <v>50</v>
      </c>
      <c r="H55" s="40">
        <v>0</v>
      </c>
      <c r="I55" s="40">
        <f>ROUND(G55*H55,P4)</f>
        <v>0</v>
      </c>
      <c r="J55" s="38" t="s">
        <v>3001</v>
      </c>
      <c r="O55" s="41">
        <f>I55*0</f>
        <v>0</v>
      </c>
      <c r="P55">
        <v>1</v>
      </c>
    </row>
    <row r="56">
      <c r="A56" s="35" t="s">
        <v>177</v>
      </c>
      <c r="B56" s="42"/>
      <c r="C56" s="43"/>
      <c r="D56" s="43"/>
      <c r="E56" s="49" t="s">
        <v>173</v>
      </c>
      <c r="F56" s="43"/>
      <c r="G56" s="43"/>
      <c r="H56" s="43"/>
      <c r="I56" s="43"/>
      <c r="J56" s="44"/>
    </row>
    <row r="57">
      <c r="A57" s="35" t="s">
        <v>179</v>
      </c>
      <c r="B57" s="42"/>
      <c r="C57" s="43"/>
      <c r="D57" s="43"/>
      <c r="E57" s="45" t="s">
        <v>3031</v>
      </c>
      <c r="F57" s="43"/>
      <c r="G57" s="43"/>
      <c r="H57" s="43"/>
      <c r="I57" s="43"/>
      <c r="J57" s="44"/>
    </row>
    <row r="58" ht="90">
      <c r="A58" s="35" t="s">
        <v>181</v>
      </c>
      <c r="B58" s="42"/>
      <c r="C58" s="43"/>
      <c r="D58" s="43"/>
      <c r="E58" s="37" t="s">
        <v>3032</v>
      </c>
      <c r="F58" s="43"/>
      <c r="G58" s="43"/>
      <c r="H58" s="43"/>
      <c r="I58" s="43"/>
      <c r="J58" s="44"/>
    </row>
    <row r="59">
      <c r="A59" s="35" t="s">
        <v>171</v>
      </c>
      <c r="B59" s="35">
        <v>16</v>
      </c>
      <c r="C59" s="36" t="s">
        <v>3033</v>
      </c>
      <c r="D59" s="35" t="s">
        <v>173</v>
      </c>
      <c r="E59" s="37" t="s">
        <v>3034</v>
      </c>
      <c r="F59" s="38" t="s">
        <v>322</v>
      </c>
      <c r="G59" s="39">
        <v>1760</v>
      </c>
      <c r="H59" s="40">
        <v>0</v>
      </c>
      <c r="I59" s="40">
        <f>ROUND(G59*H59,P4)</f>
        <v>0</v>
      </c>
      <c r="J59" s="38" t="s">
        <v>3001</v>
      </c>
      <c r="O59" s="41">
        <f>I59*0</f>
        <v>0</v>
      </c>
      <c r="P59">
        <v>1</v>
      </c>
    </row>
    <row r="60">
      <c r="A60" s="35" t="s">
        <v>177</v>
      </c>
      <c r="B60" s="42"/>
      <c r="C60" s="43"/>
      <c r="D60" s="43"/>
      <c r="E60" s="49" t="s">
        <v>173</v>
      </c>
      <c r="F60" s="43"/>
      <c r="G60" s="43"/>
      <c r="H60" s="43"/>
      <c r="I60" s="43"/>
      <c r="J60" s="44"/>
    </row>
    <row r="61">
      <c r="A61" s="35" t="s">
        <v>179</v>
      </c>
      <c r="B61" s="42"/>
      <c r="C61" s="43"/>
      <c r="D61" s="43"/>
      <c r="E61" s="45" t="s">
        <v>3035</v>
      </c>
      <c r="F61" s="43"/>
      <c r="G61" s="43"/>
      <c r="H61" s="43"/>
      <c r="I61" s="43"/>
      <c r="J61" s="44"/>
    </row>
    <row r="62" ht="105">
      <c r="A62" s="35" t="s">
        <v>181</v>
      </c>
      <c r="B62" s="42"/>
      <c r="C62" s="43"/>
      <c r="D62" s="43"/>
      <c r="E62" s="37" t="s">
        <v>3036</v>
      </c>
      <c r="F62" s="43"/>
      <c r="G62" s="43"/>
      <c r="H62" s="43"/>
      <c r="I62" s="43"/>
      <c r="J62" s="44"/>
    </row>
    <row r="63">
      <c r="A63" s="35" t="s">
        <v>171</v>
      </c>
      <c r="B63" s="35">
        <v>17</v>
      </c>
      <c r="C63" s="36" t="s">
        <v>3037</v>
      </c>
      <c r="D63" s="35" t="s">
        <v>173</v>
      </c>
      <c r="E63" s="37" t="s">
        <v>3038</v>
      </c>
      <c r="F63" s="38" t="s">
        <v>322</v>
      </c>
      <c r="G63" s="39">
        <v>1510</v>
      </c>
      <c r="H63" s="40">
        <v>0</v>
      </c>
      <c r="I63" s="40">
        <f>ROUND(G63*H63,P4)</f>
        <v>0</v>
      </c>
      <c r="J63" s="38" t="s">
        <v>3001</v>
      </c>
      <c r="O63" s="41">
        <f>I63*0</f>
        <v>0</v>
      </c>
      <c r="P63">
        <v>1</v>
      </c>
    </row>
    <row r="64">
      <c r="A64" s="35" t="s">
        <v>177</v>
      </c>
      <c r="B64" s="42"/>
      <c r="C64" s="43"/>
      <c r="D64" s="43"/>
      <c r="E64" s="49" t="s">
        <v>173</v>
      </c>
      <c r="F64" s="43"/>
      <c r="G64" s="43"/>
      <c r="H64" s="43"/>
      <c r="I64" s="43"/>
      <c r="J64" s="44"/>
    </row>
    <row r="65">
      <c r="A65" s="35" t="s">
        <v>179</v>
      </c>
      <c r="B65" s="42"/>
      <c r="C65" s="43"/>
      <c r="D65" s="43"/>
      <c r="E65" s="45" t="s">
        <v>3039</v>
      </c>
      <c r="F65" s="43"/>
      <c r="G65" s="43"/>
      <c r="H65" s="43"/>
      <c r="I65" s="43"/>
      <c r="J65" s="44"/>
    </row>
    <row r="66" ht="105">
      <c r="A66" s="35" t="s">
        <v>181</v>
      </c>
      <c r="B66" s="42"/>
      <c r="C66" s="43"/>
      <c r="D66" s="43"/>
      <c r="E66" s="37" t="s">
        <v>3040</v>
      </c>
      <c r="F66" s="43"/>
      <c r="G66" s="43"/>
      <c r="H66" s="43"/>
      <c r="I66" s="43"/>
      <c r="J66" s="44"/>
    </row>
    <row r="67" ht="30">
      <c r="A67" s="35" t="s">
        <v>171</v>
      </c>
      <c r="B67" s="35">
        <v>18</v>
      </c>
      <c r="C67" s="36" t="s">
        <v>3041</v>
      </c>
      <c r="D67" s="35" t="s">
        <v>173</v>
      </c>
      <c r="E67" s="37" t="s">
        <v>3042</v>
      </c>
      <c r="F67" s="38" t="s">
        <v>303</v>
      </c>
      <c r="G67" s="39">
        <v>70</v>
      </c>
      <c r="H67" s="40">
        <v>0</v>
      </c>
      <c r="I67" s="40">
        <f>ROUND(G67*H67,P4)</f>
        <v>0</v>
      </c>
      <c r="J67" s="38" t="s">
        <v>3001</v>
      </c>
      <c r="O67" s="41">
        <f>I67*0</f>
        <v>0</v>
      </c>
      <c r="P67">
        <v>1</v>
      </c>
    </row>
    <row r="68">
      <c r="A68" s="35" t="s">
        <v>177</v>
      </c>
      <c r="B68" s="42"/>
      <c r="C68" s="43"/>
      <c r="D68" s="43"/>
      <c r="E68" s="49" t="s">
        <v>173</v>
      </c>
      <c r="F68" s="43"/>
      <c r="G68" s="43"/>
      <c r="H68" s="43"/>
      <c r="I68" s="43"/>
      <c r="J68" s="44"/>
    </row>
    <row r="69">
      <c r="A69" s="35" t="s">
        <v>179</v>
      </c>
      <c r="B69" s="42"/>
      <c r="C69" s="43"/>
      <c r="D69" s="43"/>
      <c r="E69" s="45" t="s">
        <v>3043</v>
      </c>
      <c r="F69" s="43"/>
      <c r="G69" s="43"/>
      <c r="H69" s="43"/>
      <c r="I69" s="43"/>
      <c r="J69" s="44"/>
    </row>
    <row r="70" ht="285">
      <c r="A70" s="35" t="s">
        <v>181</v>
      </c>
      <c r="B70" s="42"/>
      <c r="C70" s="43"/>
      <c r="D70" s="43"/>
      <c r="E70" s="37" t="s">
        <v>3044</v>
      </c>
      <c r="F70" s="43"/>
      <c r="G70" s="43"/>
      <c r="H70" s="43"/>
      <c r="I70" s="43"/>
      <c r="J70" s="44"/>
    </row>
    <row r="71" ht="30">
      <c r="A71" s="35" t="s">
        <v>171</v>
      </c>
      <c r="B71" s="35">
        <v>19</v>
      </c>
      <c r="C71" s="36" t="s">
        <v>3045</v>
      </c>
      <c r="D71" s="35" t="s">
        <v>173</v>
      </c>
      <c r="E71" s="37" t="s">
        <v>3046</v>
      </c>
      <c r="F71" s="38" t="s">
        <v>229</v>
      </c>
      <c r="G71" s="39">
        <v>6</v>
      </c>
      <c r="H71" s="40">
        <v>0</v>
      </c>
      <c r="I71" s="40">
        <f>ROUND(G71*H71,P4)</f>
        <v>0</v>
      </c>
      <c r="J71" s="38" t="s">
        <v>3001</v>
      </c>
      <c r="O71" s="41">
        <f>I71*0</f>
        <v>0</v>
      </c>
      <c r="P71">
        <v>1</v>
      </c>
    </row>
    <row r="72">
      <c r="A72" s="35" t="s">
        <v>177</v>
      </c>
      <c r="B72" s="42"/>
      <c r="C72" s="43"/>
      <c r="D72" s="43"/>
      <c r="E72" s="49" t="s">
        <v>173</v>
      </c>
      <c r="F72" s="43"/>
      <c r="G72" s="43"/>
      <c r="H72" s="43"/>
      <c r="I72" s="43"/>
      <c r="J72" s="44"/>
    </row>
    <row r="73" ht="30">
      <c r="A73" s="35" t="s">
        <v>179</v>
      </c>
      <c r="B73" s="42"/>
      <c r="C73" s="43"/>
      <c r="D73" s="43"/>
      <c r="E73" s="45" t="s">
        <v>3047</v>
      </c>
      <c r="F73" s="43"/>
      <c r="G73" s="43"/>
      <c r="H73" s="43"/>
      <c r="I73" s="43"/>
      <c r="J73" s="44"/>
    </row>
    <row r="74" ht="105">
      <c r="A74" s="35" t="s">
        <v>181</v>
      </c>
      <c r="B74" s="42"/>
      <c r="C74" s="43"/>
      <c r="D74" s="43"/>
      <c r="E74" s="37" t="s">
        <v>3048</v>
      </c>
      <c r="F74" s="43"/>
      <c r="G74" s="43"/>
      <c r="H74" s="43"/>
      <c r="I74" s="43"/>
      <c r="J74" s="44"/>
    </row>
    <row r="75">
      <c r="A75" s="35" t="s">
        <v>171</v>
      </c>
      <c r="B75" s="35">
        <v>20</v>
      </c>
      <c r="C75" s="36" t="s">
        <v>3049</v>
      </c>
      <c r="D75" s="35" t="s">
        <v>173</v>
      </c>
      <c r="E75" s="37" t="s">
        <v>3050</v>
      </c>
      <c r="F75" s="38" t="s">
        <v>322</v>
      </c>
      <c r="G75" s="39">
        <v>1920</v>
      </c>
      <c r="H75" s="40">
        <v>0</v>
      </c>
      <c r="I75" s="40">
        <f>ROUND(G75*H75,P4)</f>
        <v>0</v>
      </c>
      <c r="J75" s="38" t="s">
        <v>3001</v>
      </c>
      <c r="O75" s="41">
        <f>I75*0</f>
        <v>0</v>
      </c>
      <c r="P75">
        <v>1</v>
      </c>
    </row>
    <row r="76">
      <c r="A76" s="35" t="s">
        <v>177</v>
      </c>
      <c r="B76" s="42"/>
      <c r="C76" s="43"/>
      <c r="D76" s="43"/>
      <c r="E76" s="49" t="s">
        <v>173</v>
      </c>
      <c r="F76" s="43"/>
      <c r="G76" s="43"/>
      <c r="H76" s="43"/>
      <c r="I76" s="43"/>
      <c r="J76" s="44"/>
    </row>
    <row r="77">
      <c r="A77" s="35" t="s">
        <v>179</v>
      </c>
      <c r="B77" s="42"/>
      <c r="C77" s="43"/>
      <c r="D77" s="43"/>
      <c r="E77" s="45" t="s">
        <v>3051</v>
      </c>
      <c r="F77" s="43"/>
      <c r="G77" s="43"/>
      <c r="H77" s="43"/>
      <c r="I77" s="43"/>
      <c r="J77" s="44"/>
    </row>
    <row r="78" ht="150">
      <c r="A78" s="35" t="s">
        <v>181</v>
      </c>
      <c r="B78" s="42"/>
      <c r="C78" s="43"/>
      <c r="D78" s="43"/>
      <c r="E78" s="37" t="s">
        <v>3052</v>
      </c>
      <c r="F78" s="43"/>
      <c r="G78" s="43"/>
      <c r="H78" s="43"/>
      <c r="I78" s="43"/>
      <c r="J78" s="44"/>
    </row>
    <row r="79">
      <c r="A79" s="35" t="s">
        <v>171</v>
      </c>
      <c r="B79" s="35">
        <v>21</v>
      </c>
      <c r="C79" s="36" t="s">
        <v>3053</v>
      </c>
      <c r="D79" s="35" t="s">
        <v>173</v>
      </c>
      <c r="E79" s="37" t="s">
        <v>3054</v>
      </c>
      <c r="F79" s="38" t="s">
        <v>229</v>
      </c>
      <c r="G79" s="39">
        <v>180</v>
      </c>
      <c r="H79" s="40">
        <v>0</v>
      </c>
      <c r="I79" s="40">
        <f>ROUND(G79*H79,P4)</f>
        <v>0</v>
      </c>
      <c r="J79" s="38" t="s">
        <v>3001</v>
      </c>
      <c r="O79" s="41">
        <f>I79*0</f>
        <v>0</v>
      </c>
      <c r="P79">
        <v>1</v>
      </c>
    </row>
    <row r="80">
      <c r="A80" s="35" t="s">
        <v>177</v>
      </c>
      <c r="B80" s="42"/>
      <c r="C80" s="43"/>
      <c r="D80" s="43"/>
      <c r="E80" s="49" t="s">
        <v>173</v>
      </c>
      <c r="F80" s="43"/>
      <c r="G80" s="43"/>
      <c r="H80" s="43"/>
      <c r="I80" s="43"/>
      <c r="J80" s="44"/>
    </row>
    <row r="81">
      <c r="A81" s="35" t="s">
        <v>179</v>
      </c>
      <c r="B81" s="42"/>
      <c r="C81" s="43"/>
      <c r="D81" s="43"/>
      <c r="E81" s="45" t="s">
        <v>3055</v>
      </c>
      <c r="F81" s="43"/>
      <c r="G81" s="43"/>
      <c r="H81" s="43"/>
      <c r="I81" s="43"/>
      <c r="J81" s="44"/>
    </row>
    <row r="82" ht="90">
      <c r="A82" s="35" t="s">
        <v>181</v>
      </c>
      <c r="B82" s="42"/>
      <c r="C82" s="43"/>
      <c r="D82" s="43"/>
      <c r="E82" s="37" t="s">
        <v>3056</v>
      </c>
      <c r="F82" s="43"/>
      <c r="G82" s="43"/>
      <c r="H82" s="43"/>
      <c r="I82" s="43"/>
      <c r="J82" s="44"/>
    </row>
    <row r="83">
      <c r="A83" s="35" t="s">
        <v>171</v>
      </c>
      <c r="B83" s="35">
        <v>22</v>
      </c>
      <c r="C83" s="36" t="s">
        <v>3057</v>
      </c>
      <c r="D83" s="35" t="s">
        <v>173</v>
      </c>
      <c r="E83" s="37" t="s">
        <v>3058</v>
      </c>
      <c r="F83" s="38" t="s">
        <v>322</v>
      </c>
      <c r="G83" s="39">
        <v>740</v>
      </c>
      <c r="H83" s="40">
        <v>0</v>
      </c>
      <c r="I83" s="40">
        <f>ROUND(G83*H83,P4)</f>
        <v>0</v>
      </c>
      <c r="J83" s="38" t="s">
        <v>3001</v>
      </c>
      <c r="O83" s="41">
        <f>I83*0</f>
        <v>0</v>
      </c>
      <c r="P83">
        <v>1</v>
      </c>
    </row>
    <row r="84">
      <c r="A84" s="35" t="s">
        <v>177</v>
      </c>
      <c r="B84" s="42"/>
      <c r="C84" s="43"/>
      <c r="D84" s="43"/>
      <c r="E84" s="49" t="s">
        <v>173</v>
      </c>
      <c r="F84" s="43"/>
      <c r="G84" s="43"/>
      <c r="H84" s="43"/>
      <c r="I84" s="43"/>
      <c r="J84" s="44"/>
    </row>
    <row r="85" ht="45">
      <c r="A85" s="35" t="s">
        <v>179</v>
      </c>
      <c r="B85" s="42"/>
      <c r="C85" s="43"/>
      <c r="D85" s="43"/>
      <c r="E85" s="45" t="s">
        <v>3059</v>
      </c>
      <c r="F85" s="43"/>
      <c r="G85" s="43"/>
      <c r="H85" s="43"/>
      <c r="I85" s="43"/>
      <c r="J85" s="44"/>
    </row>
    <row r="86" ht="105">
      <c r="A86" s="35" t="s">
        <v>181</v>
      </c>
      <c r="B86" s="42"/>
      <c r="C86" s="43"/>
      <c r="D86" s="43"/>
      <c r="E86" s="37" t="s">
        <v>3060</v>
      </c>
      <c r="F86" s="43"/>
      <c r="G86" s="43"/>
      <c r="H86" s="43"/>
      <c r="I86" s="43"/>
      <c r="J86" s="44"/>
    </row>
    <row r="87">
      <c r="A87" s="35" t="s">
        <v>171</v>
      </c>
      <c r="B87" s="35">
        <v>23</v>
      </c>
      <c r="C87" s="36" t="s">
        <v>3061</v>
      </c>
      <c r="D87" s="35" t="s">
        <v>173</v>
      </c>
      <c r="E87" s="37" t="s">
        <v>3062</v>
      </c>
      <c r="F87" s="38" t="s">
        <v>322</v>
      </c>
      <c r="G87" s="39">
        <v>150</v>
      </c>
      <c r="H87" s="40">
        <v>0</v>
      </c>
      <c r="I87" s="40">
        <f>ROUND(G87*H87,P4)</f>
        <v>0</v>
      </c>
      <c r="J87" s="38" t="s">
        <v>3001</v>
      </c>
      <c r="O87" s="41">
        <f>I87*0</f>
        <v>0</v>
      </c>
      <c r="P87">
        <v>1</v>
      </c>
    </row>
    <row r="88">
      <c r="A88" s="35" t="s">
        <v>177</v>
      </c>
      <c r="B88" s="42"/>
      <c r="C88" s="43"/>
      <c r="D88" s="43"/>
      <c r="E88" s="49" t="s">
        <v>173</v>
      </c>
      <c r="F88" s="43"/>
      <c r="G88" s="43"/>
      <c r="H88" s="43"/>
      <c r="I88" s="43"/>
      <c r="J88" s="44"/>
    </row>
    <row r="89">
      <c r="A89" s="35" t="s">
        <v>179</v>
      </c>
      <c r="B89" s="42"/>
      <c r="C89" s="43"/>
      <c r="D89" s="43"/>
      <c r="E89" s="45" t="s">
        <v>3063</v>
      </c>
      <c r="F89" s="43"/>
      <c r="G89" s="43"/>
      <c r="H89" s="43"/>
      <c r="I89" s="43"/>
      <c r="J89" s="44"/>
    </row>
    <row r="90" ht="105">
      <c r="A90" s="35" t="s">
        <v>181</v>
      </c>
      <c r="B90" s="42"/>
      <c r="C90" s="43"/>
      <c r="D90" s="43"/>
      <c r="E90" s="37" t="s">
        <v>3060</v>
      </c>
      <c r="F90" s="43"/>
      <c r="G90" s="43"/>
      <c r="H90" s="43"/>
      <c r="I90" s="43"/>
      <c r="J90" s="44"/>
    </row>
    <row r="91">
      <c r="A91" s="35" t="s">
        <v>171</v>
      </c>
      <c r="B91" s="35">
        <v>24</v>
      </c>
      <c r="C91" s="36" t="s">
        <v>3064</v>
      </c>
      <c r="D91" s="35" t="s">
        <v>173</v>
      </c>
      <c r="E91" s="37" t="s">
        <v>3065</v>
      </c>
      <c r="F91" s="38" t="s">
        <v>322</v>
      </c>
      <c r="G91" s="39">
        <v>690</v>
      </c>
      <c r="H91" s="40">
        <v>0</v>
      </c>
      <c r="I91" s="40">
        <f>ROUND(G91*H91,P4)</f>
        <v>0</v>
      </c>
      <c r="J91" s="38" t="s">
        <v>3001</v>
      </c>
      <c r="O91" s="41">
        <f>I91*0</f>
        <v>0</v>
      </c>
      <c r="P91">
        <v>1</v>
      </c>
    </row>
    <row r="92">
      <c r="A92" s="35" t="s">
        <v>177</v>
      </c>
      <c r="B92" s="42"/>
      <c r="C92" s="43"/>
      <c r="D92" s="43"/>
      <c r="E92" s="49" t="s">
        <v>173</v>
      </c>
      <c r="F92" s="43"/>
      <c r="G92" s="43"/>
      <c r="H92" s="43"/>
      <c r="I92" s="43"/>
      <c r="J92" s="44"/>
    </row>
    <row r="93">
      <c r="A93" s="35" t="s">
        <v>179</v>
      </c>
      <c r="B93" s="42"/>
      <c r="C93" s="43"/>
      <c r="D93" s="43"/>
      <c r="E93" s="45" t="s">
        <v>3066</v>
      </c>
      <c r="F93" s="43"/>
      <c r="G93" s="43"/>
      <c r="H93" s="43"/>
      <c r="I93" s="43"/>
      <c r="J93" s="44"/>
    </row>
    <row r="94" ht="105">
      <c r="A94" s="35" t="s">
        <v>181</v>
      </c>
      <c r="B94" s="42"/>
      <c r="C94" s="43"/>
      <c r="D94" s="43"/>
      <c r="E94" s="37" t="s">
        <v>3060</v>
      </c>
      <c r="F94" s="43"/>
      <c r="G94" s="43"/>
      <c r="H94" s="43"/>
      <c r="I94" s="43"/>
      <c r="J94" s="44"/>
    </row>
    <row r="95" ht="30">
      <c r="A95" s="35" t="s">
        <v>171</v>
      </c>
      <c r="B95" s="35">
        <v>25</v>
      </c>
      <c r="C95" s="36" t="s">
        <v>3067</v>
      </c>
      <c r="D95" s="35" t="s">
        <v>173</v>
      </c>
      <c r="E95" s="37" t="s">
        <v>3068</v>
      </c>
      <c r="F95" s="38" t="s">
        <v>322</v>
      </c>
      <c r="G95" s="39">
        <v>2420</v>
      </c>
      <c r="H95" s="40">
        <v>0</v>
      </c>
      <c r="I95" s="40">
        <f>ROUND(G95*H95,P4)</f>
        <v>0</v>
      </c>
      <c r="J95" s="38" t="s">
        <v>3001</v>
      </c>
      <c r="O95" s="41">
        <f>I95*0</f>
        <v>0</v>
      </c>
      <c r="P95">
        <v>1</v>
      </c>
    </row>
    <row r="96">
      <c r="A96" s="35" t="s">
        <v>177</v>
      </c>
      <c r="B96" s="42"/>
      <c r="C96" s="43"/>
      <c r="D96" s="43"/>
      <c r="E96" s="49" t="s">
        <v>173</v>
      </c>
      <c r="F96" s="43"/>
      <c r="G96" s="43"/>
      <c r="H96" s="43"/>
      <c r="I96" s="43"/>
      <c r="J96" s="44"/>
    </row>
    <row r="97" ht="30">
      <c r="A97" s="35" t="s">
        <v>179</v>
      </c>
      <c r="B97" s="42"/>
      <c r="C97" s="43"/>
      <c r="D97" s="43"/>
      <c r="E97" s="45" t="s">
        <v>3069</v>
      </c>
      <c r="F97" s="43"/>
      <c r="G97" s="43"/>
      <c r="H97" s="43"/>
      <c r="I97" s="43"/>
      <c r="J97" s="44"/>
    </row>
    <row r="98" ht="105">
      <c r="A98" s="35" t="s">
        <v>181</v>
      </c>
      <c r="B98" s="42"/>
      <c r="C98" s="43"/>
      <c r="D98" s="43"/>
      <c r="E98" s="37" t="s">
        <v>3060</v>
      </c>
      <c r="F98" s="43"/>
      <c r="G98" s="43"/>
      <c r="H98" s="43"/>
      <c r="I98" s="43"/>
      <c r="J98" s="44"/>
    </row>
    <row r="99" ht="30">
      <c r="A99" s="35" t="s">
        <v>171</v>
      </c>
      <c r="B99" s="35">
        <v>26</v>
      </c>
      <c r="C99" s="36" t="s">
        <v>3070</v>
      </c>
      <c r="D99" s="35" t="s">
        <v>173</v>
      </c>
      <c r="E99" s="37" t="s">
        <v>3071</v>
      </c>
      <c r="F99" s="38" t="s">
        <v>229</v>
      </c>
      <c r="G99" s="39">
        <v>120</v>
      </c>
      <c r="H99" s="40">
        <v>0</v>
      </c>
      <c r="I99" s="40">
        <f>ROUND(G99*H99,P4)</f>
        <v>0</v>
      </c>
      <c r="J99" s="38" t="s">
        <v>3001</v>
      </c>
      <c r="O99" s="41">
        <f>I99*0</f>
        <v>0</v>
      </c>
      <c r="P99">
        <v>1</v>
      </c>
    </row>
    <row r="100">
      <c r="A100" s="35" t="s">
        <v>177</v>
      </c>
      <c r="B100" s="42"/>
      <c r="C100" s="43"/>
      <c r="D100" s="43"/>
      <c r="E100" s="49" t="s">
        <v>173</v>
      </c>
      <c r="F100" s="43"/>
      <c r="G100" s="43"/>
      <c r="H100" s="43"/>
      <c r="I100" s="43"/>
      <c r="J100" s="44"/>
    </row>
    <row r="101" ht="45">
      <c r="A101" s="35" t="s">
        <v>179</v>
      </c>
      <c r="B101" s="42"/>
      <c r="C101" s="43"/>
      <c r="D101" s="43"/>
      <c r="E101" s="45" t="s">
        <v>3072</v>
      </c>
      <c r="F101" s="43"/>
      <c r="G101" s="43"/>
      <c r="H101" s="43"/>
      <c r="I101" s="43"/>
      <c r="J101" s="44"/>
    </row>
    <row r="102" ht="120">
      <c r="A102" s="35" t="s">
        <v>181</v>
      </c>
      <c r="B102" s="42"/>
      <c r="C102" s="43"/>
      <c r="D102" s="43"/>
      <c r="E102" s="37" t="s">
        <v>3073</v>
      </c>
      <c r="F102" s="43"/>
      <c r="G102" s="43"/>
      <c r="H102" s="43"/>
      <c r="I102" s="43"/>
      <c r="J102" s="44"/>
    </row>
    <row r="103" ht="30">
      <c r="A103" s="35" t="s">
        <v>171</v>
      </c>
      <c r="B103" s="35">
        <v>27</v>
      </c>
      <c r="C103" s="36" t="s">
        <v>3074</v>
      </c>
      <c r="D103" s="35" t="s">
        <v>173</v>
      </c>
      <c r="E103" s="37" t="s">
        <v>3075</v>
      </c>
      <c r="F103" s="38" t="s">
        <v>229</v>
      </c>
      <c r="G103" s="39">
        <v>18</v>
      </c>
      <c r="H103" s="40">
        <v>0</v>
      </c>
      <c r="I103" s="40">
        <f>ROUND(G103*H103,P4)</f>
        <v>0</v>
      </c>
      <c r="J103" s="38" t="s">
        <v>3001</v>
      </c>
      <c r="O103" s="41">
        <f>I103*0</f>
        <v>0</v>
      </c>
      <c r="P103">
        <v>1</v>
      </c>
    </row>
    <row r="104">
      <c r="A104" s="35" t="s">
        <v>177</v>
      </c>
      <c r="B104" s="42"/>
      <c r="C104" s="43"/>
      <c r="D104" s="43"/>
      <c r="E104" s="49" t="s">
        <v>173</v>
      </c>
      <c r="F104" s="43"/>
      <c r="G104" s="43"/>
      <c r="H104" s="43"/>
      <c r="I104" s="43"/>
      <c r="J104" s="44"/>
    </row>
    <row r="105">
      <c r="A105" s="35" t="s">
        <v>179</v>
      </c>
      <c r="B105" s="42"/>
      <c r="C105" s="43"/>
      <c r="D105" s="43"/>
      <c r="E105" s="45" t="s">
        <v>3076</v>
      </c>
      <c r="F105" s="43"/>
      <c r="G105" s="43"/>
      <c r="H105" s="43"/>
      <c r="I105" s="43"/>
      <c r="J105" s="44"/>
    </row>
    <row r="106" ht="120">
      <c r="A106" s="35" t="s">
        <v>181</v>
      </c>
      <c r="B106" s="42"/>
      <c r="C106" s="43"/>
      <c r="D106" s="43"/>
      <c r="E106" s="37" t="s">
        <v>3073</v>
      </c>
      <c r="F106" s="43"/>
      <c r="G106" s="43"/>
      <c r="H106" s="43"/>
      <c r="I106" s="43"/>
      <c r="J106" s="44"/>
    </row>
    <row r="107" ht="30">
      <c r="A107" s="35" t="s">
        <v>171</v>
      </c>
      <c r="B107" s="35">
        <v>28</v>
      </c>
      <c r="C107" s="36" t="s">
        <v>3077</v>
      </c>
      <c r="D107" s="35" t="s">
        <v>173</v>
      </c>
      <c r="E107" s="37" t="s">
        <v>3078</v>
      </c>
      <c r="F107" s="38" t="s">
        <v>229</v>
      </c>
      <c r="G107" s="39">
        <v>82</v>
      </c>
      <c r="H107" s="40">
        <v>0</v>
      </c>
      <c r="I107" s="40">
        <f>ROUND(G107*H107,P4)</f>
        <v>0</v>
      </c>
      <c r="J107" s="38" t="s">
        <v>3001</v>
      </c>
      <c r="O107" s="41">
        <f>I107*0</f>
        <v>0</v>
      </c>
      <c r="P107">
        <v>1</v>
      </c>
    </row>
    <row r="108">
      <c r="A108" s="35" t="s">
        <v>177</v>
      </c>
      <c r="B108" s="42"/>
      <c r="C108" s="43"/>
      <c r="D108" s="43"/>
      <c r="E108" s="49" t="s">
        <v>173</v>
      </c>
      <c r="F108" s="43"/>
      <c r="G108" s="43"/>
      <c r="H108" s="43"/>
      <c r="I108" s="43"/>
      <c r="J108" s="44"/>
    </row>
    <row r="109" ht="30">
      <c r="A109" s="35" t="s">
        <v>179</v>
      </c>
      <c r="B109" s="42"/>
      <c r="C109" s="43"/>
      <c r="D109" s="43"/>
      <c r="E109" s="45" t="s">
        <v>3079</v>
      </c>
      <c r="F109" s="43"/>
      <c r="G109" s="43"/>
      <c r="H109" s="43"/>
      <c r="I109" s="43"/>
      <c r="J109" s="44"/>
    </row>
    <row r="110" ht="120">
      <c r="A110" s="35" t="s">
        <v>181</v>
      </c>
      <c r="B110" s="42"/>
      <c r="C110" s="43"/>
      <c r="D110" s="43"/>
      <c r="E110" s="37" t="s">
        <v>3073</v>
      </c>
      <c r="F110" s="43"/>
      <c r="G110" s="43"/>
      <c r="H110" s="43"/>
      <c r="I110" s="43"/>
      <c r="J110" s="44"/>
    </row>
    <row r="111">
      <c r="A111" s="35" t="s">
        <v>171</v>
      </c>
      <c r="B111" s="35">
        <v>29</v>
      </c>
      <c r="C111" s="36" t="s">
        <v>3080</v>
      </c>
      <c r="D111" s="35" t="s">
        <v>173</v>
      </c>
      <c r="E111" s="37" t="s">
        <v>3081</v>
      </c>
      <c r="F111" s="38" t="s">
        <v>322</v>
      </c>
      <c r="G111" s="39">
        <v>450</v>
      </c>
      <c r="H111" s="40">
        <v>0</v>
      </c>
      <c r="I111" s="40">
        <f>ROUND(G111*H111,P4)</f>
        <v>0</v>
      </c>
      <c r="J111" s="38" t="s">
        <v>3001</v>
      </c>
      <c r="O111" s="41">
        <f>I111*0</f>
        <v>0</v>
      </c>
      <c r="P111">
        <v>1</v>
      </c>
    </row>
    <row r="112">
      <c r="A112" s="35" t="s">
        <v>177</v>
      </c>
      <c r="B112" s="42"/>
      <c r="C112" s="43"/>
      <c r="D112" s="43"/>
      <c r="E112" s="49" t="s">
        <v>173</v>
      </c>
      <c r="F112" s="43"/>
      <c r="G112" s="43"/>
      <c r="H112" s="43"/>
      <c r="I112" s="43"/>
      <c r="J112" s="44"/>
    </row>
    <row r="113">
      <c r="A113" s="35" t="s">
        <v>179</v>
      </c>
      <c r="B113" s="42"/>
      <c r="C113" s="43"/>
      <c r="D113" s="43"/>
      <c r="E113" s="45" t="s">
        <v>3082</v>
      </c>
      <c r="F113" s="43"/>
      <c r="G113" s="43"/>
      <c r="H113" s="43"/>
      <c r="I113" s="43"/>
      <c r="J113" s="44"/>
    </row>
    <row r="114" ht="135">
      <c r="A114" s="35" t="s">
        <v>181</v>
      </c>
      <c r="B114" s="42"/>
      <c r="C114" s="43"/>
      <c r="D114" s="43"/>
      <c r="E114" s="37" t="s">
        <v>3083</v>
      </c>
      <c r="F114" s="43"/>
      <c r="G114" s="43"/>
      <c r="H114" s="43"/>
      <c r="I114" s="43"/>
      <c r="J114" s="44"/>
    </row>
    <row r="115">
      <c r="A115" s="35" t="s">
        <v>171</v>
      </c>
      <c r="B115" s="35">
        <v>30</v>
      </c>
      <c r="C115" s="36" t="s">
        <v>3084</v>
      </c>
      <c r="D115" s="35" t="s">
        <v>173</v>
      </c>
      <c r="E115" s="37" t="s">
        <v>3085</v>
      </c>
      <c r="F115" s="38" t="s">
        <v>229</v>
      </c>
      <c r="G115" s="39">
        <v>8</v>
      </c>
      <c r="H115" s="40">
        <v>0</v>
      </c>
      <c r="I115" s="40">
        <f>ROUND(G115*H115,P4)</f>
        <v>0</v>
      </c>
      <c r="J115" s="38" t="s">
        <v>3001</v>
      </c>
      <c r="O115" s="41">
        <f>I115*0</f>
        <v>0</v>
      </c>
      <c r="P115">
        <v>1</v>
      </c>
    </row>
    <row r="116">
      <c r="A116" s="35" t="s">
        <v>177</v>
      </c>
      <c r="B116" s="42"/>
      <c r="C116" s="43"/>
      <c r="D116" s="43"/>
      <c r="E116" s="49" t="s">
        <v>173</v>
      </c>
      <c r="F116" s="43"/>
      <c r="G116" s="43"/>
      <c r="H116" s="43"/>
      <c r="I116" s="43"/>
      <c r="J116" s="44"/>
    </row>
    <row r="117" ht="30">
      <c r="A117" s="35" t="s">
        <v>179</v>
      </c>
      <c r="B117" s="42"/>
      <c r="C117" s="43"/>
      <c r="D117" s="43"/>
      <c r="E117" s="45" t="s">
        <v>3086</v>
      </c>
      <c r="F117" s="43"/>
      <c r="G117" s="43"/>
      <c r="H117" s="43"/>
      <c r="I117" s="43"/>
      <c r="J117" s="44"/>
    </row>
    <row r="118" ht="135">
      <c r="A118" s="35" t="s">
        <v>181</v>
      </c>
      <c r="B118" s="42"/>
      <c r="C118" s="43"/>
      <c r="D118" s="43"/>
      <c r="E118" s="37" t="s">
        <v>3087</v>
      </c>
      <c r="F118" s="43"/>
      <c r="G118" s="43"/>
      <c r="H118" s="43"/>
      <c r="I118" s="43"/>
      <c r="J118" s="44"/>
    </row>
    <row r="119" ht="30">
      <c r="A119" s="35" t="s">
        <v>171</v>
      </c>
      <c r="B119" s="35">
        <v>31</v>
      </c>
      <c r="C119" s="36" t="s">
        <v>3088</v>
      </c>
      <c r="D119" s="35" t="s">
        <v>173</v>
      </c>
      <c r="E119" s="37" t="s">
        <v>3089</v>
      </c>
      <c r="F119" s="38" t="s">
        <v>229</v>
      </c>
      <c r="G119" s="39">
        <v>40</v>
      </c>
      <c r="H119" s="40">
        <v>0</v>
      </c>
      <c r="I119" s="40">
        <f>ROUND(G119*H119,P4)</f>
        <v>0</v>
      </c>
      <c r="J119" s="38" t="s">
        <v>3001</v>
      </c>
      <c r="O119" s="41">
        <f>I119*0</f>
        <v>0</v>
      </c>
      <c r="P119">
        <v>1</v>
      </c>
    </row>
    <row r="120">
      <c r="A120" s="35" t="s">
        <v>177</v>
      </c>
      <c r="B120" s="42"/>
      <c r="C120" s="43"/>
      <c r="D120" s="43"/>
      <c r="E120" s="49" t="s">
        <v>173</v>
      </c>
      <c r="F120" s="43"/>
      <c r="G120" s="43"/>
      <c r="H120" s="43"/>
      <c r="I120" s="43"/>
      <c r="J120" s="44"/>
    </row>
    <row r="121" ht="30">
      <c r="A121" s="35" t="s">
        <v>179</v>
      </c>
      <c r="B121" s="42"/>
      <c r="C121" s="43"/>
      <c r="D121" s="43"/>
      <c r="E121" s="45" t="s">
        <v>3090</v>
      </c>
      <c r="F121" s="43"/>
      <c r="G121" s="43"/>
      <c r="H121" s="43"/>
      <c r="I121" s="43"/>
      <c r="J121" s="44"/>
    </row>
    <row r="122" ht="135">
      <c r="A122" s="35" t="s">
        <v>181</v>
      </c>
      <c r="B122" s="42"/>
      <c r="C122" s="43"/>
      <c r="D122" s="43"/>
      <c r="E122" s="37" t="s">
        <v>3087</v>
      </c>
      <c r="F122" s="43"/>
      <c r="G122" s="43"/>
      <c r="H122" s="43"/>
      <c r="I122" s="43"/>
      <c r="J122" s="44"/>
    </row>
    <row r="123" ht="30">
      <c r="A123" s="35" t="s">
        <v>171</v>
      </c>
      <c r="B123" s="35">
        <v>32</v>
      </c>
      <c r="C123" s="36" t="s">
        <v>3091</v>
      </c>
      <c r="D123" s="35" t="s">
        <v>173</v>
      </c>
      <c r="E123" s="37" t="s">
        <v>3092</v>
      </c>
      <c r="F123" s="38" t="s">
        <v>229</v>
      </c>
      <c r="G123" s="39">
        <v>40</v>
      </c>
      <c r="H123" s="40">
        <v>0</v>
      </c>
      <c r="I123" s="40">
        <f>ROUND(G123*H123,P4)</f>
        <v>0</v>
      </c>
      <c r="J123" s="38" t="s">
        <v>3001</v>
      </c>
      <c r="O123" s="41">
        <f>I123*0</f>
        <v>0</v>
      </c>
      <c r="P123">
        <v>1</v>
      </c>
    </row>
    <row r="124">
      <c r="A124" s="35" t="s">
        <v>177</v>
      </c>
      <c r="B124" s="42"/>
      <c r="C124" s="43"/>
      <c r="D124" s="43"/>
      <c r="E124" s="49" t="s">
        <v>173</v>
      </c>
      <c r="F124" s="43"/>
      <c r="G124" s="43"/>
      <c r="H124" s="43"/>
      <c r="I124" s="43"/>
      <c r="J124" s="44"/>
    </row>
    <row r="125">
      <c r="A125" s="35" t="s">
        <v>179</v>
      </c>
      <c r="B125" s="42"/>
      <c r="C125" s="43"/>
      <c r="D125" s="43"/>
      <c r="E125" s="45" t="s">
        <v>3093</v>
      </c>
      <c r="F125" s="43"/>
      <c r="G125" s="43"/>
      <c r="H125" s="43"/>
      <c r="I125" s="43"/>
      <c r="J125" s="44"/>
    </row>
    <row r="126" ht="120">
      <c r="A126" s="35" t="s">
        <v>181</v>
      </c>
      <c r="B126" s="42"/>
      <c r="C126" s="43"/>
      <c r="D126" s="43"/>
      <c r="E126" s="37" t="s">
        <v>3094</v>
      </c>
      <c r="F126" s="43"/>
      <c r="G126" s="43"/>
      <c r="H126" s="43"/>
      <c r="I126" s="43"/>
      <c r="J126" s="44"/>
    </row>
    <row r="127">
      <c r="A127" s="35" t="s">
        <v>171</v>
      </c>
      <c r="B127" s="35">
        <v>33</v>
      </c>
      <c r="C127" s="36" t="s">
        <v>3095</v>
      </c>
      <c r="D127" s="35" t="s">
        <v>173</v>
      </c>
      <c r="E127" s="37" t="s">
        <v>3096</v>
      </c>
      <c r="F127" s="38" t="s">
        <v>229</v>
      </c>
      <c r="G127" s="39">
        <v>8</v>
      </c>
      <c r="H127" s="40">
        <v>0</v>
      </c>
      <c r="I127" s="40">
        <f>ROUND(G127*H127,P4)</f>
        <v>0</v>
      </c>
      <c r="J127" s="38" t="s">
        <v>3001</v>
      </c>
      <c r="O127" s="41">
        <f>I127*0</f>
        <v>0</v>
      </c>
      <c r="P127">
        <v>1</v>
      </c>
    </row>
    <row r="128">
      <c r="A128" s="35" t="s">
        <v>177</v>
      </c>
      <c r="B128" s="42"/>
      <c r="C128" s="43"/>
      <c r="D128" s="43"/>
      <c r="E128" s="49" t="s">
        <v>173</v>
      </c>
      <c r="F128" s="43"/>
      <c r="G128" s="43"/>
      <c r="H128" s="43"/>
      <c r="I128" s="43"/>
      <c r="J128" s="44"/>
    </row>
    <row r="129">
      <c r="A129" s="35" t="s">
        <v>179</v>
      </c>
      <c r="B129" s="42"/>
      <c r="C129" s="43"/>
      <c r="D129" s="43"/>
      <c r="E129" s="45" t="s">
        <v>3097</v>
      </c>
      <c r="F129" s="43"/>
      <c r="G129" s="43"/>
      <c r="H129" s="43"/>
      <c r="I129" s="43"/>
      <c r="J129" s="44"/>
    </row>
    <row r="130" ht="105">
      <c r="A130" s="35" t="s">
        <v>181</v>
      </c>
      <c r="B130" s="42"/>
      <c r="C130" s="43"/>
      <c r="D130" s="43"/>
      <c r="E130" s="37" t="s">
        <v>3098</v>
      </c>
      <c r="F130" s="43"/>
      <c r="G130" s="43"/>
      <c r="H130" s="43"/>
      <c r="I130" s="43"/>
      <c r="J130" s="44"/>
    </row>
    <row r="131">
      <c r="A131" s="35" t="s">
        <v>171</v>
      </c>
      <c r="B131" s="35">
        <v>34</v>
      </c>
      <c r="C131" s="36" t="s">
        <v>3099</v>
      </c>
      <c r="D131" s="35" t="s">
        <v>173</v>
      </c>
      <c r="E131" s="37" t="s">
        <v>3100</v>
      </c>
      <c r="F131" s="38" t="s">
        <v>229</v>
      </c>
      <c r="G131" s="39">
        <v>18</v>
      </c>
      <c r="H131" s="40">
        <v>0</v>
      </c>
      <c r="I131" s="40">
        <f>ROUND(G131*H131,P4)</f>
        <v>0</v>
      </c>
      <c r="J131" s="38" t="s">
        <v>3001</v>
      </c>
      <c r="O131" s="41">
        <f>I131*0</f>
        <v>0</v>
      </c>
      <c r="P131">
        <v>1</v>
      </c>
    </row>
    <row r="132">
      <c r="A132" s="35" t="s">
        <v>177</v>
      </c>
      <c r="B132" s="42"/>
      <c r="C132" s="43"/>
      <c r="D132" s="43"/>
      <c r="E132" s="49" t="s">
        <v>173</v>
      </c>
      <c r="F132" s="43"/>
      <c r="G132" s="43"/>
      <c r="H132" s="43"/>
      <c r="I132" s="43"/>
      <c r="J132" s="44"/>
    </row>
    <row r="133" ht="45">
      <c r="A133" s="35" t="s">
        <v>179</v>
      </c>
      <c r="B133" s="42"/>
      <c r="C133" s="43"/>
      <c r="D133" s="43"/>
      <c r="E133" s="45" t="s">
        <v>3101</v>
      </c>
      <c r="F133" s="43"/>
      <c r="G133" s="43"/>
      <c r="H133" s="43"/>
      <c r="I133" s="43"/>
      <c r="J133" s="44"/>
    </row>
    <row r="134" ht="105">
      <c r="A134" s="35" t="s">
        <v>181</v>
      </c>
      <c r="B134" s="42"/>
      <c r="C134" s="43"/>
      <c r="D134" s="43"/>
      <c r="E134" s="37" t="s">
        <v>3098</v>
      </c>
      <c r="F134" s="43"/>
      <c r="G134" s="43"/>
      <c r="H134" s="43"/>
      <c r="I134" s="43"/>
      <c r="J134" s="44"/>
    </row>
    <row r="135">
      <c r="A135" s="35" t="s">
        <v>171</v>
      </c>
      <c r="B135" s="35">
        <v>35</v>
      </c>
      <c r="C135" s="36" t="s">
        <v>3102</v>
      </c>
      <c r="D135" s="35" t="s">
        <v>173</v>
      </c>
      <c r="E135" s="37" t="s">
        <v>3103</v>
      </c>
      <c r="F135" s="38" t="s">
        <v>229</v>
      </c>
      <c r="G135" s="39">
        <v>28</v>
      </c>
      <c r="H135" s="40">
        <v>0</v>
      </c>
      <c r="I135" s="40">
        <f>ROUND(G135*H135,P4)</f>
        <v>0</v>
      </c>
      <c r="J135" s="38" t="s">
        <v>3001</v>
      </c>
      <c r="O135" s="41">
        <f>I135*0</f>
        <v>0</v>
      </c>
      <c r="P135">
        <v>1</v>
      </c>
    </row>
    <row r="136">
      <c r="A136" s="35" t="s">
        <v>177</v>
      </c>
      <c r="B136" s="42"/>
      <c r="C136" s="43"/>
      <c r="D136" s="43"/>
      <c r="E136" s="49" t="s">
        <v>173</v>
      </c>
      <c r="F136" s="43"/>
      <c r="G136" s="43"/>
      <c r="H136" s="43"/>
      <c r="I136" s="43"/>
      <c r="J136" s="44"/>
    </row>
    <row r="137" ht="45">
      <c r="A137" s="35" t="s">
        <v>179</v>
      </c>
      <c r="B137" s="42"/>
      <c r="C137" s="43"/>
      <c r="D137" s="43"/>
      <c r="E137" s="45" t="s">
        <v>3104</v>
      </c>
      <c r="F137" s="43"/>
      <c r="G137" s="43"/>
      <c r="H137" s="43"/>
      <c r="I137" s="43"/>
      <c r="J137" s="44"/>
    </row>
    <row r="138" ht="105">
      <c r="A138" s="35" t="s">
        <v>181</v>
      </c>
      <c r="B138" s="42"/>
      <c r="C138" s="43"/>
      <c r="D138" s="43"/>
      <c r="E138" s="37" t="s">
        <v>3098</v>
      </c>
      <c r="F138" s="43"/>
      <c r="G138" s="43"/>
      <c r="H138" s="43"/>
      <c r="I138" s="43"/>
      <c r="J138" s="44"/>
    </row>
    <row r="139">
      <c r="A139" s="35" t="s">
        <v>171</v>
      </c>
      <c r="B139" s="35">
        <v>36</v>
      </c>
      <c r="C139" s="36" t="s">
        <v>3105</v>
      </c>
      <c r="D139" s="35" t="s">
        <v>173</v>
      </c>
      <c r="E139" s="37" t="s">
        <v>3106</v>
      </c>
      <c r="F139" s="38" t="s">
        <v>229</v>
      </c>
      <c r="G139" s="39">
        <v>54</v>
      </c>
      <c r="H139" s="40">
        <v>0</v>
      </c>
      <c r="I139" s="40">
        <f>ROUND(G139*H139,P4)</f>
        <v>0</v>
      </c>
      <c r="J139" s="38" t="s">
        <v>3001</v>
      </c>
      <c r="O139" s="41">
        <f>I139*0</f>
        <v>0</v>
      </c>
      <c r="P139">
        <v>1</v>
      </c>
    </row>
    <row r="140">
      <c r="A140" s="35" t="s">
        <v>177</v>
      </c>
      <c r="B140" s="42"/>
      <c r="C140" s="43"/>
      <c r="D140" s="43"/>
      <c r="E140" s="49" t="s">
        <v>173</v>
      </c>
      <c r="F140" s="43"/>
      <c r="G140" s="43"/>
      <c r="H140" s="43"/>
      <c r="I140" s="43"/>
      <c r="J140" s="44"/>
    </row>
    <row r="141" ht="105">
      <c r="A141" s="35" t="s">
        <v>181</v>
      </c>
      <c r="B141" s="42"/>
      <c r="C141" s="43"/>
      <c r="D141" s="43"/>
      <c r="E141" s="37" t="s">
        <v>3107</v>
      </c>
      <c r="F141" s="43"/>
      <c r="G141" s="43"/>
      <c r="H141" s="43"/>
      <c r="I141" s="43"/>
      <c r="J141" s="44"/>
    </row>
    <row r="142" ht="30">
      <c r="A142" s="35" t="s">
        <v>171</v>
      </c>
      <c r="B142" s="35">
        <v>37</v>
      </c>
      <c r="C142" s="36" t="s">
        <v>3108</v>
      </c>
      <c r="D142" s="35" t="s">
        <v>173</v>
      </c>
      <c r="E142" s="37" t="s">
        <v>3109</v>
      </c>
      <c r="F142" s="38" t="s">
        <v>229</v>
      </c>
      <c r="G142" s="39">
        <v>1</v>
      </c>
      <c r="H142" s="40">
        <v>0</v>
      </c>
      <c r="I142" s="40">
        <f>ROUND(G142*H142,P4)</f>
        <v>0</v>
      </c>
      <c r="J142" s="38" t="s">
        <v>3001</v>
      </c>
      <c r="O142" s="41">
        <f>I142*0</f>
        <v>0</v>
      </c>
      <c r="P142">
        <v>1</v>
      </c>
    </row>
    <row r="143">
      <c r="A143" s="35" t="s">
        <v>177</v>
      </c>
      <c r="B143" s="42"/>
      <c r="C143" s="43"/>
      <c r="D143" s="43"/>
      <c r="E143" s="49" t="s">
        <v>173</v>
      </c>
      <c r="F143" s="43"/>
      <c r="G143" s="43"/>
      <c r="H143" s="43"/>
      <c r="I143" s="43"/>
      <c r="J143" s="44"/>
    </row>
    <row r="144" ht="120">
      <c r="A144" s="35" t="s">
        <v>181</v>
      </c>
      <c r="B144" s="42"/>
      <c r="C144" s="43"/>
      <c r="D144" s="43"/>
      <c r="E144" s="37" t="s">
        <v>3110</v>
      </c>
      <c r="F144" s="43"/>
      <c r="G144" s="43"/>
      <c r="H144" s="43"/>
      <c r="I144" s="43"/>
      <c r="J144" s="44"/>
    </row>
    <row r="145" ht="30">
      <c r="A145" s="35" t="s">
        <v>171</v>
      </c>
      <c r="B145" s="35">
        <v>38</v>
      </c>
      <c r="C145" s="36" t="s">
        <v>3111</v>
      </c>
      <c r="D145" s="35" t="s">
        <v>173</v>
      </c>
      <c r="E145" s="37" t="s">
        <v>3112</v>
      </c>
      <c r="F145" s="38" t="s">
        <v>229</v>
      </c>
      <c r="G145" s="39">
        <v>1</v>
      </c>
      <c r="H145" s="40">
        <v>0</v>
      </c>
      <c r="I145" s="40">
        <f>ROUND(G145*H145,P4)</f>
        <v>0</v>
      </c>
      <c r="J145" s="38" t="s">
        <v>3001</v>
      </c>
      <c r="O145" s="41">
        <f>I145*0</f>
        <v>0</v>
      </c>
      <c r="P145">
        <v>1</v>
      </c>
    </row>
    <row r="146">
      <c r="A146" s="35" t="s">
        <v>177</v>
      </c>
      <c r="B146" s="42"/>
      <c r="C146" s="43"/>
      <c r="D146" s="43"/>
      <c r="E146" s="49" t="s">
        <v>173</v>
      </c>
      <c r="F146" s="43"/>
      <c r="G146" s="43"/>
      <c r="H146" s="43"/>
      <c r="I146" s="43"/>
      <c r="J146" s="44"/>
    </row>
    <row r="147" ht="120">
      <c r="A147" s="35" t="s">
        <v>181</v>
      </c>
      <c r="B147" s="42"/>
      <c r="C147" s="43"/>
      <c r="D147" s="43"/>
      <c r="E147" s="37" t="s">
        <v>3110</v>
      </c>
      <c r="F147" s="43"/>
      <c r="G147" s="43"/>
      <c r="H147" s="43"/>
      <c r="I147" s="43"/>
      <c r="J147" s="44"/>
    </row>
    <row r="148" ht="30">
      <c r="A148" s="35" t="s">
        <v>171</v>
      </c>
      <c r="B148" s="35">
        <v>39</v>
      </c>
      <c r="C148" s="36" t="s">
        <v>3113</v>
      </c>
      <c r="D148" s="35" t="s">
        <v>173</v>
      </c>
      <c r="E148" s="37" t="s">
        <v>3114</v>
      </c>
      <c r="F148" s="38" t="s">
        <v>229</v>
      </c>
      <c r="G148" s="39">
        <v>12</v>
      </c>
      <c r="H148" s="40">
        <v>0</v>
      </c>
      <c r="I148" s="40">
        <f>ROUND(G148*H148,P4)</f>
        <v>0</v>
      </c>
      <c r="J148" s="38" t="s">
        <v>3001</v>
      </c>
      <c r="O148" s="41">
        <f>I148*0</f>
        <v>0</v>
      </c>
      <c r="P148">
        <v>1</v>
      </c>
    </row>
    <row r="149">
      <c r="A149" s="35" t="s">
        <v>177</v>
      </c>
      <c r="B149" s="42"/>
      <c r="C149" s="43"/>
      <c r="D149" s="43"/>
      <c r="E149" s="49" t="s">
        <v>173</v>
      </c>
      <c r="F149" s="43"/>
      <c r="G149" s="43"/>
      <c r="H149" s="43"/>
      <c r="I149" s="43"/>
      <c r="J149" s="44"/>
    </row>
    <row r="150" ht="135">
      <c r="A150" s="35" t="s">
        <v>181</v>
      </c>
      <c r="B150" s="42"/>
      <c r="C150" s="43"/>
      <c r="D150" s="43"/>
      <c r="E150" s="37" t="s">
        <v>3115</v>
      </c>
      <c r="F150" s="43"/>
      <c r="G150" s="43"/>
      <c r="H150" s="43"/>
      <c r="I150" s="43"/>
      <c r="J150" s="44"/>
    </row>
    <row r="151">
      <c r="A151" s="35" t="s">
        <v>171</v>
      </c>
      <c r="B151" s="35">
        <v>40</v>
      </c>
      <c r="C151" s="36" t="s">
        <v>3116</v>
      </c>
      <c r="D151" s="35" t="s">
        <v>173</v>
      </c>
      <c r="E151" s="37" t="s">
        <v>3117</v>
      </c>
      <c r="F151" s="38" t="s">
        <v>229</v>
      </c>
      <c r="G151" s="39">
        <v>12</v>
      </c>
      <c r="H151" s="40">
        <v>0</v>
      </c>
      <c r="I151" s="40">
        <f>ROUND(G151*H151,P4)</f>
        <v>0</v>
      </c>
      <c r="J151" s="38" t="s">
        <v>3001</v>
      </c>
      <c r="O151" s="41">
        <f>I151*0</f>
        <v>0</v>
      </c>
      <c r="P151">
        <v>1</v>
      </c>
    </row>
    <row r="152">
      <c r="A152" s="35" t="s">
        <v>177</v>
      </c>
      <c r="B152" s="42"/>
      <c r="C152" s="43"/>
      <c r="D152" s="43"/>
      <c r="E152" s="49" t="s">
        <v>173</v>
      </c>
      <c r="F152" s="43"/>
      <c r="G152" s="43"/>
      <c r="H152" s="43"/>
      <c r="I152" s="43"/>
      <c r="J152" s="44"/>
    </row>
    <row r="153">
      <c r="A153" s="35" t="s">
        <v>179</v>
      </c>
      <c r="B153" s="42"/>
      <c r="C153" s="43"/>
      <c r="D153" s="43"/>
      <c r="E153" s="45" t="s">
        <v>3118</v>
      </c>
      <c r="F153" s="43"/>
      <c r="G153" s="43"/>
      <c r="H153" s="43"/>
      <c r="I153" s="43"/>
      <c r="J153" s="44"/>
    </row>
    <row r="154" ht="135">
      <c r="A154" s="35" t="s">
        <v>181</v>
      </c>
      <c r="B154" s="42"/>
      <c r="C154" s="43"/>
      <c r="D154" s="43"/>
      <c r="E154" s="37" t="s">
        <v>3115</v>
      </c>
      <c r="F154" s="43"/>
      <c r="G154" s="43"/>
      <c r="H154" s="43"/>
      <c r="I154" s="43"/>
      <c r="J154" s="44"/>
    </row>
    <row r="155">
      <c r="A155" s="35" t="s">
        <v>171</v>
      </c>
      <c r="B155" s="35">
        <v>41</v>
      </c>
      <c r="C155" s="36" t="s">
        <v>3119</v>
      </c>
      <c r="D155" s="35" t="s">
        <v>173</v>
      </c>
      <c r="E155" s="37" t="s">
        <v>3120</v>
      </c>
      <c r="F155" s="38" t="s">
        <v>229</v>
      </c>
      <c r="G155" s="39">
        <v>12</v>
      </c>
      <c r="H155" s="40">
        <v>0</v>
      </c>
      <c r="I155" s="40">
        <f>ROUND(G155*H155,P4)</f>
        <v>0</v>
      </c>
      <c r="J155" s="38" t="s">
        <v>3001</v>
      </c>
      <c r="O155" s="41">
        <f>I155*0</f>
        <v>0</v>
      </c>
      <c r="P155">
        <v>1</v>
      </c>
    </row>
    <row r="156">
      <c r="A156" s="35" t="s">
        <v>177</v>
      </c>
      <c r="B156" s="42"/>
      <c r="C156" s="43"/>
      <c r="D156" s="43"/>
      <c r="E156" s="49" t="s">
        <v>173</v>
      </c>
      <c r="F156" s="43"/>
      <c r="G156" s="43"/>
      <c r="H156" s="43"/>
      <c r="I156" s="43"/>
      <c r="J156" s="44"/>
    </row>
    <row r="157" ht="135">
      <c r="A157" s="35" t="s">
        <v>181</v>
      </c>
      <c r="B157" s="42"/>
      <c r="C157" s="43"/>
      <c r="D157" s="43"/>
      <c r="E157" s="37" t="s">
        <v>3115</v>
      </c>
      <c r="F157" s="43"/>
      <c r="G157" s="43"/>
      <c r="H157" s="43"/>
      <c r="I157" s="43"/>
      <c r="J157" s="44"/>
    </row>
    <row r="158">
      <c r="A158" s="35" t="s">
        <v>171</v>
      </c>
      <c r="B158" s="35">
        <v>42</v>
      </c>
      <c r="C158" s="36" t="s">
        <v>3121</v>
      </c>
      <c r="D158" s="35" t="s">
        <v>214</v>
      </c>
      <c r="E158" s="37" t="s">
        <v>3122</v>
      </c>
      <c r="F158" s="38" t="s">
        <v>229</v>
      </c>
      <c r="G158" s="39">
        <v>48</v>
      </c>
      <c r="H158" s="40">
        <v>0</v>
      </c>
      <c r="I158" s="40">
        <f>ROUND(G158*H158,P4)</f>
        <v>0</v>
      </c>
      <c r="J158" s="38" t="s">
        <v>3001</v>
      </c>
      <c r="O158" s="41">
        <f>I158*0</f>
        <v>0</v>
      </c>
      <c r="P158">
        <v>1</v>
      </c>
    </row>
    <row r="159">
      <c r="A159" s="35" t="s">
        <v>177</v>
      </c>
      <c r="B159" s="42"/>
      <c r="C159" s="43"/>
      <c r="D159" s="43"/>
      <c r="E159" s="49" t="s">
        <v>173</v>
      </c>
      <c r="F159" s="43"/>
      <c r="G159" s="43"/>
      <c r="H159" s="43"/>
      <c r="I159" s="43"/>
      <c r="J159" s="44"/>
    </row>
    <row r="160" ht="120">
      <c r="A160" s="35" t="s">
        <v>181</v>
      </c>
      <c r="B160" s="42"/>
      <c r="C160" s="43"/>
      <c r="D160" s="43"/>
      <c r="E160" s="37" t="s">
        <v>3123</v>
      </c>
      <c r="F160" s="43"/>
      <c r="G160" s="43"/>
      <c r="H160" s="43"/>
      <c r="I160" s="43"/>
      <c r="J160" s="44"/>
    </row>
    <row r="161" ht="30">
      <c r="A161" s="35" t="s">
        <v>171</v>
      </c>
      <c r="B161" s="35">
        <v>43</v>
      </c>
      <c r="C161" s="36" t="s">
        <v>3124</v>
      </c>
      <c r="D161" s="35" t="s">
        <v>173</v>
      </c>
      <c r="E161" s="37" t="s">
        <v>3125</v>
      </c>
      <c r="F161" s="38" t="s">
        <v>229</v>
      </c>
      <c r="G161" s="39">
        <v>1</v>
      </c>
      <c r="H161" s="40">
        <v>0</v>
      </c>
      <c r="I161" s="40">
        <f>ROUND(G161*H161,P4)</f>
        <v>0</v>
      </c>
      <c r="J161" s="38" t="s">
        <v>3001</v>
      </c>
      <c r="O161" s="41">
        <f>I161*0</f>
        <v>0</v>
      </c>
      <c r="P161">
        <v>1</v>
      </c>
    </row>
    <row r="162">
      <c r="A162" s="35" t="s">
        <v>177</v>
      </c>
      <c r="B162" s="42"/>
      <c r="C162" s="43"/>
      <c r="D162" s="43"/>
      <c r="E162" s="49" t="s">
        <v>173</v>
      </c>
      <c r="F162" s="43"/>
      <c r="G162" s="43"/>
      <c r="H162" s="43"/>
      <c r="I162" s="43"/>
      <c r="J162" s="44"/>
    </row>
    <row r="163" ht="135">
      <c r="A163" s="35" t="s">
        <v>181</v>
      </c>
      <c r="B163" s="42"/>
      <c r="C163" s="43"/>
      <c r="D163" s="43"/>
      <c r="E163" s="37" t="s">
        <v>3126</v>
      </c>
      <c r="F163" s="43"/>
      <c r="G163" s="43"/>
      <c r="H163" s="43"/>
      <c r="I163" s="43"/>
      <c r="J163" s="44"/>
    </row>
    <row r="164" ht="45">
      <c r="A164" s="35" t="s">
        <v>171</v>
      </c>
      <c r="B164" s="35">
        <v>44</v>
      </c>
      <c r="C164" s="36" t="s">
        <v>3127</v>
      </c>
      <c r="D164" s="35" t="s">
        <v>173</v>
      </c>
      <c r="E164" s="37" t="s">
        <v>3128</v>
      </c>
      <c r="F164" s="38" t="s">
        <v>229</v>
      </c>
      <c r="G164" s="39">
        <v>20</v>
      </c>
      <c r="H164" s="40">
        <v>0</v>
      </c>
      <c r="I164" s="40">
        <f>ROUND(G164*H164,P4)</f>
        <v>0</v>
      </c>
      <c r="J164" s="38" t="s">
        <v>3001</v>
      </c>
      <c r="O164" s="41">
        <f>I164*0</f>
        <v>0</v>
      </c>
      <c r="P164">
        <v>1</v>
      </c>
    </row>
    <row r="165">
      <c r="A165" s="35" t="s">
        <v>177</v>
      </c>
      <c r="B165" s="42"/>
      <c r="C165" s="43"/>
      <c r="D165" s="43"/>
      <c r="E165" s="49" t="s">
        <v>173</v>
      </c>
      <c r="F165" s="43"/>
      <c r="G165" s="43"/>
      <c r="H165" s="43"/>
      <c r="I165" s="43"/>
      <c r="J165" s="44"/>
    </row>
    <row r="166" ht="135">
      <c r="A166" s="35" t="s">
        <v>181</v>
      </c>
      <c r="B166" s="42"/>
      <c r="C166" s="43"/>
      <c r="D166" s="43"/>
      <c r="E166" s="37" t="s">
        <v>3126</v>
      </c>
      <c r="F166" s="43"/>
      <c r="G166" s="43"/>
      <c r="H166" s="43"/>
      <c r="I166" s="43"/>
      <c r="J166" s="44"/>
    </row>
    <row r="167">
      <c r="A167" s="29" t="s">
        <v>168</v>
      </c>
      <c r="B167" s="30"/>
      <c r="C167" s="31" t="s">
        <v>311</v>
      </c>
      <c r="D167" s="32"/>
      <c r="E167" s="29" t="s">
        <v>312</v>
      </c>
      <c r="F167" s="32"/>
      <c r="G167" s="32"/>
      <c r="H167" s="32"/>
      <c r="I167" s="33">
        <f>SUMIFS(I168:I179,A168:A179,"P")</f>
        <v>0</v>
      </c>
      <c r="J167" s="34"/>
    </row>
    <row r="168">
      <c r="A168" s="35" t="s">
        <v>171</v>
      </c>
      <c r="B168" s="35">
        <v>45</v>
      </c>
      <c r="C168" s="36" t="s">
        <v>3129</v>
      </c>
      <c r="D168" s="35" t="s">
        <v>173</v>
      </c>
      <c r="E168" s="37" t="s">
        <v>3130</v>
      </c>
      <c r="F168" s="38" t="s">
        <v>322</v>
      </c>
      <c r="G168" s="39">
        <v>50</v>
      </c>
      <c r="H168" s="40">
        <v>0</v>
      </c>
      <c r="I168" s="40">
        <f>ROUND(G168*H168,P4)</f>
        <v>0</v>
      </c>
      <c r="J168" s="38" t="s">
        <v>3001</v>
      </c>
      <c r="O168" s="41">
        <f>I168*0</f>
        <v>0</v>
      </c>
      <c r="P168">
        <v>1</v>
      </c>
    </row>
    <row r="169">
      <c r="A169" s="35" t="s">
        <v>177</v>
      </c>
      <c r="B169" s="42"/>
      <c r="C169" s="43"/>
      <c r="D169" s="43"/>
      <c r="E169" s="49" t="s">
        <v>173</v>
      </c>
      <c r="F169" s="43"/>
      <c r="G169" s="43"/>
      <c r="H169" s="43"/>
      <c r="I169" s="43"/>
      <c r="J169" s="44"/>
    </row>
    <row r="170" ht="30">
      <c r="A170" s="35" t="s">
        <v>179</v>
      </c>
      <c r="B170" s="42"/>
      <c r="C170" s="43"/>
      <c r="D170" s="43"/>
      <c r="E170" s="45" t="s">
        <v>3131</v>
      </c>
      <c r="F170" s="43"/>
      <c r="G170" s="43"/>
      <c r="H170" s="43"/>
      <c r="I170" s="43"/>
      <c r="J170" s="44"/>
    </row>
    <row r="171" ht="345">
      <c r="A171" s="35" t="s">
        <v>181</v>
      </c>
      <c r="B171" s="42"/>
      <c r="C171" s="43"/>
      <c r="D171" s="43"/>
      <c r="E171" s="37" t="s">
        <v>3132</v>
      </c>
      <c r="F171" s="43"/>
      <c r="G171" s="43"/>
      <c r="H171" s="43"/>
      <c r="I171" s="43"/>
      <c r="J171" s="44"/>
    </row>
    <row r="172">
      <c r="A172" s="35" t="s">
        <v>171</v>
      </c>
      <c r="B172" s="35">
        <v>46</v>
      </c>
      <c r="C172" s="36" t="s">
        <v>2869</v>
      </c>
      <c r="D172" s="35" t="s">
        <v>173</v>
      </c>
      <c r="E172" s="37" t="s">
        <v>2870</v>
      </c>
      <c r="F172" s="38" t="s">
        <v>322</v>
      </c>
      <c r="G172" s="39">
        <v>680</v>
      </c>
      <c r="H172" s="40">
        <v>0</v>
      </c>
      <c r="I172" s="40">
        <f>ROUND(G172*H172,P4)</f>
        <v>0</v>
      </c>
      <c r="J172" s="38" t="s">
        <v>3001</v>
      </c>
      <c r="O172" s="41">
        <f>I172*0.21</f>
        <v>0</v>
      </c>
      <c r="P172">
        <v>3</v>
      </c>
    </row>
    <row r="173" ht="240">
      <c r="A173" s="35" t="s">
        <v>177</v>
      </c>
      <c r="B173" s="42"/>
      <c r="C173" s="43"/>
      <c r="D173" s="43"/>
      <c r="E173" s="37" t="s">
        <v>3133</v>
      </c>
      <c r="F173" s="43"/>
      <c r="G173" s="43"/>
      <c r="H173" s="43"/>
      <c r="I173" s="43"/>
      <c r="J173" s="44"/>
    </row>
    <row r="174">
      <c r="A174" s="35" t="s">
        <v>179</v>
      </c>
      <c r="B174" s="42"/>
      <c r="C174" s="43"/>
      <c r="D174" s="43"/>
      <c r="E174" s="45" t="s">
        <v>3134</v>
      </c>
      <c r="F174" s="43"/>
      <c r="G174" s="43"/>
      <c r="H174" s="43"/>
      <c r="I174" s="43"/>
      <c r="J174" s="44"/>
    </row>
    <row r="175">
      <c r="A175" s="35" t="s">
        <v>181</v>
      </c>
      <c r="B175" s="42"/>
      <c r="C175" s="43"/>
      <c r="D175" s="43"/>
      <c r="E175" s="37" t="s">
        <v>3011</v>
      </c>
      <c r="F175" s="43"/>
      <c r="G175" s="43"/>
      <c r="H175" s="43"/>
      <c r="I175" s="43"/>
      <c r="J175" s="44"/>
    </row>
    <row r="176">
      <c r="A176" s="35" t="s">
        <v>171</v>
      </c>
      <c r="B176" s="35">
        <v>47</v>
      </c>
      <c r="C176" s="36" t="s">
        <v>3135</v>
      </c>
      <c r="D176" s="35" t="s">
        <v>173</v>
      </c>
      <c r="E176" s="37" t="s">
        <v>3136</v>
      </c>
      <c r="F176" s="38" t="s">
        <v>241</v>
      </c>
      <c r="G176" s="39">
        <v>34</v>
      </c>
      <c r="H176" s="40">
        <v>0</v>
      </c>
      <c r="I176" s="40">
        <f>ROUND(G176*H176,P4)</f>
        <v>0</v>
      </c>
      <c r="J176" s="38" t="s">
        <v>3001</v>
      </c>
      <c r="O176" s="41">
        <f>I176*0.21</f>
        <v>0</v>
      </c>
      <c r="P176">
        <v>3</v>
      </c>
    </row>
    <row r="177" ht="375">
      <c r="A177" s="35" t="s">
        <v>177</v>
      </c>
      <c r="B177" s="42"/>
      <c r="C177" s="43"/>
      <c r="D177" s="43"/>
      <c r="E177" s="37" t="s">
        <v>3137</v>
      </c>
      <c r="F177" s="43"/>
      <c r="G177" s="43"/>
      <c r="H177" s="43"/>
      <c r="I177" s="43"/>
      <c r="J177" s="44"/>
    </row>
    <row r="178" ht="30">
      <c r="A178" s="35" t="s">
        <v>179</v>
      </c>
      <c r="B178" s="42"/>
      <c r="C178" s="43"/>
      <c r="D178" s="43"/>
      <c r="E178" s="45" t="s">
        <v>3138</v>
      </c>
      <c r="F178" s="43"/>
      <c r="G178" s="43"/>
      <c r="H178" s="43"/>
      <c r="I178" s="43"/>
      <c r="J178" s="44"/>
    </row>
    <row r="179">
      <c r="A179" s="35" t="s">
        <v>181</v>
      </c>
      <c r="B179" s="42"/>
      <c r="C179" s="43"/>
      <c r="D179" s="43"/>
      <c r="E179" s="37" t="s">
        <v>3011</v>
      </c>
      <c r="F179" s="43"/>
      <c r="G179" s="43"/>
      <c r="H179" s="43"/>
      <c r="I179" s="43"/>
      <c r="J179" s="44"/>
    </row>
    <row r="180">
      <c r="A180" s="29" t="s">
        <v>168</v>
      </c>
      <c r="B180" s="30"/>
      <c r="C180" s="31" t="s">
        <v>318</v>
      </c>
      <c r="D180" s="32"/>
      <c r="E180" s="29" t="s">
        <v>319</v>
      </c>
      <c r="F180" s="32"/>
      <c r="G180" s="32"/>
      <c r="H180" s="32"/>
      <c r="I180" s="33">
        <f>SUMIFS(I181:I184,A181:A184,"P")</f>
        <v>0</v>
      </c>
      <c r="J180" s="34"/>
    </row>
    <row r="181">
      <c r="A181" s="35" t="s">
        <v>171</v>
      </c>
      <c r="B181" s="35">
        <v>48</v>
      </c>
      <c r="C181" s="36" t="s">
        <v>3139</v>
      </c>
      <c r="D181" s="35" t="s">
        <v>214</v>
      </c>
      <c r="E181" s="37" t="s">
        <v>3140</v>
      </c>
      <c r="F181" s="38" t="s">
        <v>229</v>
      </c>
      <c r="G181" s="39">
        <v>62</v>
      </c>
      <c r="H181" s="40">
        <v>0</v>
      </c>
      <c r="I181" s="40">
        <f>ROUND(G181*H181,P4)</f>
        <v>0</v>
      </c>
      <c r="J181" s="38" t="s">
        <v>3001</v>
      </c>
      <c r="O181" s="41">
        <f>I181*0</f>
        <v>0</v>
      </c>
      <c r="P181">
        <v>1</v>
      </c>
    </row>
    <row r="182">
      <c r="A182" s="35" t="s">
        <v>177</v>
      </c>
      <c r="B182" s="42"/>
      <c r="C182" s="43"/>
      <c r="D182" s="43"/>
      <c r="E182" s="49" t="s">
        <v>173</v>
      </c>
      <c r="F182" s="43"/>
      <c r="G182" s="43"/>
      <c r="H182" s="43"/>
      <c r="I182" s="43"/>
      <c r="J182" s="44"/>
    </row>
    <row r="183" ht="30">
      <c r="A183" s="35" t="s">
        <v>179</v>
      </c>
      <c r="B183" s="42"/>
      <c r="C183" s="43"/>
      <c r="D183" s="43"/>
      <c r="E183" s="45" t="s">
        <v>3141</v>
      </c>
      <c r="F183" s="43"/>
      <c r="G183" s="43"/>
      <c r="H183" s="43"/>
      <c r="I183" s="43"/>
      <c r="J183" s="44"/>
    </row>
    <row r="184" ht="30">
      <c r="A184" s="35" t="s">
        <v>181</v>
      </c>
      <c r="B184" s="46"/>
      <c r="C184" s="47"/>
      <c r="D184" s="47"/>
      <c r="E184" s="37" t="s">
        <v>3142</v>
      </c>
      <c r="F184" s="47"/>
      <c r="G184" s="47"/>
      <c r="H184" s="47"/>
      <c r="I184" s="47"/>
      <c r="J18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140</v>
      </c>
      <c r="I3" s="23">
        <f>SUMIFS(I9:I120,A9:A120,"SD")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3143</v>
      </c>
      <c r="D4" s="20"/>
      <c r="E4" s="21" t="s">
        <v>3144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156</v>
      </c>
      <c r="C5" s="19" t="s">
        <v>140</v>
      </c>
      <c r="D5" s="20"/>
      <c r="E5" s="21" t="s">
        <v>141</v>
      </c>
      <c r="F5" s="15"/>
      <c r="G5" s="15"/>
      <c r="H5" s="15"/>
      <c r="I5" s="15"/>
      <c r="J5" s="17"/>
      <c r="O5">
        <v>0.20999999999999999</v>
      </c>
    </row>
    <row r="6">
      <c r="A6" s="24" t="s">
        <v>157</v>
      </c>
      <c r="B6" s="25" t="s">
        <v>158</v>
      </c>
      <c r="C6" s="7" t="s">
        <v>159</v>
      </c>
      <c r="D6" s="7" t="s">
        <v>160</v>
      </c>
      <c r="E6" s="7" t="s">
        <v>161</v>
      </c>
      <c r="F6" s="7" t="s">
        <v>162</v>
      </c>
      <c r="G6" s="7" t="s">
        <v>163</v>
      </c>
      <c r="H6" s="7" t="s">
        <v>164</v>
      </c>
      <c r="I6" s="7"/>
      <c r="J6" s="26" t="s">
        <v>165</v>
      </c>
    </row>
    <row r="7">
      <c r="A7" s="24"/>
      <c r="B7" s="25"/>
      <c r="C7" s="7"/>
      <c r="D7" s="7"/>
      <c r="E7" s="7"/>
      <c r="F7" s="7"/>
      <c r="G7" s="7"/>
      <c r="H7" s="7" t="s">
        <v>166</v>
      </c>
      <c r="I7" s="7" t="s">
        <v>167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168</v>
      </c>
      <c r="B9" s="30"/>
      <c r="C9" s="31" t="s">
        <v>169</v>
      </c>
      <c r="D9" s="32"/>
      <c r="E9" s="29" t="s">
        <v>170</v>
      </c>
      <c r="F9" s="32"/>
      <c r="G9" s="32"/>
      <c r="H9" s="32"/>
      <c r="I9" s="33">
        <f>SUMIFS(I10:I17,A10:A17,"P")</f>
        <v>0</v>
      </c>
      <c r="J9" s="34"/>
    </row>
    <row r="10" ht="30">
      <c r="A10" s="35" t="s">
        <v>171</v>
      </c>
      <c r="B10" s="35">
        <v>1</v>
      </c>
      <c r="C10" s="36" t="s">
        <v>3145</v>
      </c>
      <c r="D10" s="35" t="s">
        <v>173</v>
      </c>
      <c r="E10" s="37" t="s">
        <v>3146</v>
      </c>
      <c r="F10" s="38" t="s">
        <v>263</v>
      </c>
      <c r="G10" s="39">
        <v>191.85599999999999</v>
      </c>
      <c r="H10" s="40">
        <v>0</v>
      </c>
      <c r="I10" s="40">
        <f>ROUND(G10*H10,P4)</f>
        <v>0</v>
      </c>
      <c r="J10" s="38" t="s">
        <v>176</v>
      </c>
      <c r="O10" s="41">
        <f>I10*0.21</f>
        <v>0</v>
      </c>
      <c r="P10">
        <v>3</v>
      </c>
    </row>
    <row r="11">
      <c r="A11" s="35" t="s">
        <v>177</v>
      </c>
      <c r="B11" s="42"/>
      <c r="C11" s="43"/>
      <c r="D11" s="43"/>
      <c r="E11" s="37" t="s">
        <v>3147</v>
      </c>
      <c r="F11" s="43"/>
      <c r="G11" s="43"/>
      <c r="H11" s="43"/>
      <c r="I11" s="43"/>
      <c r="J11" s="44"/>
    </row>
    <row r="12">
      <c r="A12" s="35" t="s">
        <v>179</v>
      </c>
      <c r="B12" s="42"/>
      <c r="C12" s="43"/>
      <c r="D12" s="43"/>
      <c r="E12" s="45" t="s">
        <v>3148</v>
      </c>
      <c r="F12" s="43"/>
      <c r="G12" s="43"/>
      <c r="H12" s="43"/>
      <c r="I12" s="43"/>
      <c r="J12" s="44"/>
    </row>
    <row r="13" ht="165">
      <c r="A13" s="35" t="s">
        <v>181</v>
      </c>
      <c r="B13" s="42"/>
      <c r="C13" s="43"/>
      <c r="D13" s="43"/>
      <c r="E13" s="37" t="s">
        <v>3149</v>
      </c>
      <c r="F13" s="43"/>
      <c r="G13" s="43"/>
      <c r="H13" s="43"/>
      <c r="I13" s="43"/>
      <c r="J13" s="44"/>
    </row>
    <row r="14">
      <c r="A14" s="35" t="s">
        <v>171</v>
      </c>
      <c r="B14" s="35">
        <v>2</v>
      </c>
      <c r="C14" s="36" t="s">
        <v>3150</v>
      </c>
      <c r="D14" s="35" t="s">
        <v>173</v>
      </c>
      <c r="E14" s="37" t="s">
        <v>3151</v>
      </c>
      <c r="F14" s="38" t="s">
        <v>2785</v>
      </c>
      <c r="G14" s="39">
        <v>40</v>
      </c>
      <c r="H14" s="40">
        <v>0</v>
      </c>
      <c r="I14" s="40">
        <f>ROUND(G14*H14,P4)</f>
        <v>0</v>
      </c>
      <c r="J14" s="38" t="s">
        <v>176</v>
      </c>
      <c r="O14" s="41">
        <f>I14*0.21</f>
        <v>0</v>
      </c>
      <c r="P14">
        <v>3</v>
      </c>
    </row>
    <row r="15">
      <c r="A15" s="35" t="s">
        <v>177</v>
      </c>
      <c r="B15" s="42"/>
      <c r="C15" s="43"/>
      <c r="D15" s="43"/>
      <c r="E15" s="37" t="s">
        <v>3152</v>
      </c>
      <c r="F15" s="43"/>
      <c r="G15" s="43"/>
      <c r="H15" s="43"/>
      <c r="I15" s="43"/>
      <c r="J15" s="44"/>
    </row>
    <row r="16">
      <c r="A16" s="35" t="s">
        <v>179</v>
      </c>
      <c r="B16" s="42"/>
      <c r="C16" s="43"/>
      <c r="D16" s="43"/>
      <c r="E16" s="45" t="s">
        <v>3153</v>
      </c>
      <c r="F16" s="43"/>
      <c r="G16" s="43"/>
      <c r="H16" s="43"/>
      <c r="I16" s="43"/>
      <c r="J16" s="44"/>
    </row>
    <row r="17" ht="60">
      <c r="A17" s="35" t="s">
        <v>181</v>
      </c>
      <c r="B17" s="42"/>
      <c r="C17" s="43"/>
      <c r="D17" s="43"/>
      <c r="E17" s="37" t="s">
        <v>197</v>
      </c>
      <c r="F17" s="43"/>
      <c r="G17" s="43"/>
      <c r="H17" s="43"/>
      <c r="I17" s="43"/>
      <c r="J17" s="44"/>
    </row>
    <row r="18">
      <c r="A18" s="29" t="s">
        <v>168</v>
      </c>
      <c r="B18" s="30"/>
      <c r="C18" s="31" t="s">
        <v>237</v>
      </c>
      <c r="D18" s="32"/>
      <c r="E18" s="29" t="s">
        <v>238</v>
      </c>
      <c r="F18" s="32"/>
      <c r="G18" s="32"/>
      <c r="H18" s="32"/>
      <c r="I18" s="33">
        <f>SUMIFS(I19:I50,A19:A50,"P")</f>
        <v>0</v>
      </c>
      <c r="J18" s="34"/>
    </row>
    <row r="19">
      <c r="A19" s="35" t="s">
        <v>171</v>
      </c>
      <c r="B19" s="35">
        <v>3</v>
      </c>
      <c r="C19" s="36" t="s">
        <v>372</v>
      </c>
      <c r="D19" s="35" t="s">
        <v>173</v>
      </c>
      <c r="E19" s="37" t="s">
        <v>373</v>
      </c>
      <c r="F19" s="38" t="s">
        <v>241</v>
      </c>
      <c r="G19" s="39">
        <v>530.10000000000002</v>
      </c>
      <c r="H19" s="40">
        <v>0</v>
      </c>
      <c r="I19" s="40">
        <f>ROUND(G19*H19,P4)</f>
        <v>0</v>
      </c>
      <c r="J19" s="38" t="s">
        <v>176</v>
      </c>
      <c r="O19" s="41">
        <f>I19*0.21</f>
        <v>0</v>
      </c>
      <c r="P19">
        <v>3</v>
      </c>
    </row>
    <row r="20">
      <c r="A20" s="35" t="s">
        <v>177</v>
      </c>
      <c r="B20" s="42"/>
      <c r="C20" s="43"/>
      <c r="D20" s="43"/>
      <c r="E20" s="49" t="s">
        <v>173</v>
      </c>
      <c r="F20" s="43"/>
      <c r="G20" s="43"/>
      <c r="H20" s="43"/>
      <c r="I20" s="43"/>
      <c r="J20" s="44"/>
    </row>
    <row r="21">
      <c r="A21" s="35" t="s">
        <v>179</v>
      </c>
      <c r="B21" s="42"/>
      <c r="C21" s="43"/>
      <c r="D21" s="43"/>
      <c r="E21" s="45" t="s">
        <v>3154</v>
      </c>
      <c r="F21" s="43"/>
      <c r="G21" s="43"/>
      <c r="H21" s="43"/>
      <c r="I21" s="43"/>
      <c r="J21" s="44"/>
    </row>
    <row r="22" ht="75">
      <c r="A22" s="35" t="s">
        <v>181</v>
      </c>
      <c r="B22" s="42"/>
      <c r="C22" s="43"/>
      <c r="D22" s="43"/>
      <c r="E22" s="37" t="s">
        <v>376</v>
      </c>
      <c r="F22" s="43"/>
      <c r="G22" s="43"/>
      <c r="H22" s="43"/>
      <c r="I22" s="43"/>
      <c r="J22" s="44"/>
    </row>
    <row r="23">
      <c r="A23" s="35" t="s">
        <v>171</v>
      </c>
      <c r="B23" s="35">
        <v>4</v>
      </c>
      <c r="C23" s="36" t="s">
        <v>666</v>
      </c>
      <c r="D23" s="35" t="s">
        <v>173</v>
      </c>
      <c r="E23" s="37" t="s">
        <v>667</v>
      </c>
      <c r="F23" s="38" t="s">
        <v>241</v>
      </c>
      <c r="G23" s="39">
        <v>255.75999999999999</v>
      </c>
      <c r="H23" s="40">
        <v>0</v>
      </c>
      <c r="I23" s="40">
        <f>ROUND(G23*H23,P4)</f>
        <v>0</v>
      </c>
      <c r="J23" s="38" t="s">
        <v>176</v>
      </c>
      <c r="O23" s="41">
        <f>I23*0.21</f>
        <v>0</v>
      </c>
      <c r="P23">
        <v>3</v>
      </c>
    </row>
    <row r="24">
      <c r="A24" s="35" t="s">
        <v>177</v>
      </c>
      <c r="B24" s="42"/>
      <c r="C24" s="43"/>
      <c r="D24" s="43"/>
      <c r="E24" s="49" t="s">
        <v>173</v>
      </c>
      <c r="F24" s="43"/>
      <c r="G24" s="43"/>
      <c r="H24" s="43"/>
      <c r="I24" s="43"/>
      <c r="J24" s="44"/>
    </row>
    <row r="25">
      <c r="A25" s="35" t="s">
        <v>179</v>
      </c>
      <c r="B25" s="42"/>
      <c r="C25" s="43"/>
      <c r="D25" s="43"/>
      <c r="E25" s="45" t="s">
        <v>3155</v>
      </c>
      <c r="F25" s="43"/>
      <c r="G25" s="43"/>
      <c r="H25" s="43"/>
      <c r="I25" s="43"/>
      <c r="J25" s="44"/>
    </row>
    <row r="26" ht="409.5">
      <c r="A26" s="35" t="s">
        <v>181</v>
      </c>
      <c r="B26" s="42"/>
      <c r="C26" s="43"/>
      <c r="D26" s="43"/>
      <c r="E26" s="37" t="s">
        <v>244</v>
      </c>
      <c r="F26" s="43"/>
      <c r="G26" s="43"/>
      <c r="H26" s="43"/>
      <c r="I26" s="43"/>
      <c r="J26" s="44"/>
    </row>
    <row r="27">
      <c r="A27" s="35" t="s">
        <v>171</v>
      </c>
      <c r="B27" s="35">
        <v>5</v>
      </c>
      <c r="C27" s="36" t="s">
        <v>239</v>
      </c>
      <c r="D27" s="35" t="s">
        <v>173</v>
      </c>
      <c r="E27" s="37" t="s">
        <v>240</v>
      </c>
      <c r="F27" s="38" t="s">
        <v>241</v>
      </c>
      <c r="G27" s="39">
        <v>179.34999999999999</v>
      </c>
      <c r="H27" s="40">
        <v>0</v>
      </c>
      <c r="I27" s="40">
        <f>ROUND(G27*H27,P4)</f>
        <v>0</v>
      </c>
      <c r="J27" s="38" t="s">
        <v>176</v>
      </c>
      <c r="O27" s="41">
        <f>I27*0.21</f>
        <v>0</v>
      </c>
      <c r="P27">
        <v>3</v>
      </c>
    </row>
    <row r="28">
      <c r="A28" s="35" t="s">
        <v>177</v>
      </c>
      <c r="B28" s="42"/>
      <c r="C28" s="43"/>
      <c r="D28" s="43"/>
      <c r="E28" s="49" t="s">
        <v>173</v>
      </c>
      <c r="F28" s="43"/>
      <c r="G28" s="43"/>
      <c r="H28" s="43"/>
      <c r="I28" s="43"/>
      <c r="J28" s="44"/>
    </row>
    <row r="29">
      <c r="A29" s="35" t="s">
        <v>179</v>
      </c>
      <c r="B29" s="42"/>
      <c r="C29" s="43"/>
      <c r="D29" s="43"/>
      <c r="E29" s="45" t="s">
        <v>3156</v>
      </c>
      <c r="F29" s="43"/>
      <c r="G29" s="43"/>
      <c r="H29" s="43"/>
      <c r="I29" s="43"/>
      <c r="J29" s="44"/>
    </row>
    <row r="30" ht="409.5">
      <c r="A30" s="35" t="s">
        <v>181</v>
      </c>
      <c r="B30" s="42"/>
      <c r="C30" s="43"/>
      <c r="D30" s="43"/>
      <c r="E30" s="37" t="s">
        <v>244</v>
      </c>
      <c r="F30" s="43"/>
      <c r="G30" s="43"/>
      <c r="H30" s="43"/>
      <c r="I30" s="43"/>
      <c r="J30" s="44"/>
    </row>
    <row r="31">
      <c r="A31" s="35" t="s">
        <v>171</v>
      </c>
      <c r="B31" s="35">
        <v>6</v>
      </c>
      <c r="C31" s="36" t="s">
        <v>3157</v>
      </c>
      <c r="D31" s="35" t="s">
        <v>173</v>
      </c>
      <c r="E31" s="37" t="s">
        <v>3158</v>
      </c>
      <c r="F31" s="38" t="s">
        <v>241</v>
      </c>
      <c r="G31" s="39">
        <v>119.91</v>
      </c>
      <c r="H31" s="40">
        <v>0</v>
      </c>
      <c r="I31" s="40">
        <f>ROUND(G31*H31,P4)</f>
        <v>0</v>
      </c>
      <c r="J31" s="38" t="s">
        <v>176</v>
      </c>
      <c r="O31" s="41">
        <f>I31*0.21</f>
        <v>0</v>
      </c>
      <c r="P31">
        <v>3</v>
      </c>
    </row>
    <row r="32">
      <c r="A32" s="35" t="s">
        <v>177</v>
      </c>
      <c r="B32" s="42"/>
      <c r="C32" s="43"/>
      <c r="D32" s="43"/>
      <c r="E32" s="49" t="s">
        <v>173</v>
      </c>
      <c r="F32" s="43"/>
      <c r="G32" s="43"/>
      <c r="H32" s="43"/>
      <c r="I32" s="43"/>
      <c r="J32" s="44"/>
    </row>
    <row r="33">
      <c r="A33" s="35" t="s">
        <v>179</v>
      </c>
      <c r="B33" s="42"/>
      <c r="C33" s="43"/>
      <c r="D33" s="43"/>
      <c r="E33" s="45" t="s">
        <v>3159</v>
      </c>
      <c r="F33" s="43"/>
      <c r="G33" s="43"/>
      <c r="H33" s="43"/>
      <c r="I33" s="43"/>
      <c r="J33" s="44"/>
    </row>
    <row r="34" ht="409.5">
      <c r="A34" s="35" t="s">
        <v>181</v>
      </c>
      <c r="B34" s="42"/>
      <c r="C34" s="43"/>
      <c r="D34" s="43"/>
      <c r="E34" s="37" t="s">
        <v>244</v>
      </c>
      <c r="F34" s="43"/>
      <c r="G34" s="43"/>
      <c r="H34" s="43"/>
      <c r="I34" s="43"/>
      <c r="J34" s="44"/>
    </row>
    <row r="35">
      <c r="A35" s="35" t="s">
        <v>171</v>
      </c>
      <c r="B35" s="35">
        <v>7</v>
      </c>
      <c r="C35" s="36" t="s">
        <v>245</v>
      </c>
      <c r="D35" s="35" t="s">
        <v>173</v>
      </c>
      <c r="E35" s="37" t="s">
        <v>246</v>
      </c>
      <c r="F35" s="38" t="s">
        <v>241</v>
      </c>
      <c r="G35" s="39">
        <v>119.91</v>
      </c>
      <c r="H35" s="40">
        <v>0</v>
      </c>
      <c r="I35" s="40">
        <f>ROUND(G35*H35,P4)</f>
        <v>0</v>
      </c>
      <c r="J35" s="38" t="s">
        <v>176</v>
      </c>
      <c r="O35" s="41">
        <f>I35*0.21</f>
        <v>0</v>
      </c>
      <c r="P35">
        <v>3</v>
      </c>
    </row>
    <row r="36">
      <c r="A36" s="35" t="s">
        <v>177</v>
      </c>
      <c r="B36" s="42"/>
      <c r="C36" s="43"/>
      <c r="D36" s="43"/>
      <c r="E36" s="49" t="s">
        <v>173</v>
      </c>
      <c r="F36" s="43"/>
      <c r="G36" s="43"/>
      <c r="H36" s="43"/>
      <c r="I36" s="43"/>
      <c r="J36" s="44"/>
    </row>
    <row r="37">
      <c r="A37" s="35" t="s">
        <v>179</v>
      </c>
      <c r="B37" s="42"/>
      <c r="C37" s="43"/>
      <c r="D37" s="43"/>
      <c r="E37" s="45" t="s">
        <v>3159</v>
      </c>
      <c r="F37" s="43"/>
      <c r="G37" s="43"/>
      <c r="H37" s="43"/>
      <c r="I37" s="43"/>
      <c r="J37" s="44"/>
    </row>
    <row r="38" ht="270">
      <c r="A38" s="35" t="s">
        <v>181</v>
      </c>
      <c r="B38" s="42"/>
      <c r="C38" s="43"/>
      <c r="D38" s="43"/>
      <c r="E38" s="37" t="s">
        <v>248</v>
      </c>
      <c r="F38" s="43"/>
      <c r="G38" s="43"/>
      <c r="H38" s="43"/>
      <c r="I38" s="43"/>
      <c r="J38" s="44"/>
    </row>
    <row r="39">
      <c r="A39" s="35" t="s">
        <v>171</v>
      </c>
      <c r="B39" s="35">
        <v>8</v>
      </c>
      <c r="C39" s="36" t="s">
        <v>1867</v>
      </c>
      <c r="D39" s="35" t="s">
        <v>173</v>
      </c>
      <c r="E39" s="37" t="s">
        <v>1868</v>
      </c>
      <c r="F39" s="38" t="s">
        <v>241</v>
      </c>
      <c r="G39" s="39">
        <v>435.11000000000001</v>
      </c>
      <c r="H39" s="40">
        <v>0</v>
      </c>
      <c r="I39" s="40">
        <f>ROUND(G39*H39,P4)</f>
        <v>0</v>
      </c>
      <c r="J39" s="38" t="s">
        <v>176</v>
      </c>
      <c r="O39" s="41">
        <f>I39*0.21</f>
        <v>0</v>
      </c>
      <c r="P39">
        <v>3</v>
      </c>
    </row>
    <row r="40">
      <c r="A40" s="35" t="s">
        <v>177</v>
      </c>
      <c r="B40" s="42"/>
      <c r="C40" s="43"/>
      <c r="D40" s="43"/>
      <c r="E40" s="49" t="s">
        <v>173</v>
      </c>
      <c r="F40" s="43"/>
      <c r="G40" s="43"/>
      <c r="H40" s="43"/>
      <c r="I40" s="43"/>
      <c r="J40" s="44"/>
    </row>
    <row r="41" ht="45">
      <c r="A41" s="35" t="s">
        <v>179</v>
      </c>
      <c r="B41" s="42"/>
      <c r="C41" s="43"/>
      <c r="D41" s="43"/>
      <c r="E41" s="45" t="s">
        <v>3160</v>
      </c>
      <c r="F41" s="43"/>
      <c r="G41" s="43"/>
      <c r="H41" s="43"/>
      <c r="I41" s="43"/>
      <c r="J41" s="44"/>
    </row>
    <row r="42" ht="330">
      <c r="A42" s="35" t="s">
        <v>181</v>
      </c>
      <c r="B42" s="42"/>
      <c r="C42" s="43"/>
      <c r="D42" s="43"/>
      <c r="E42" s="37" t="s">
        <v>1871</v>
      </c>
      <c r="F42" s="43"/>
      <c r="G42" s="43"/>
      <c r="H42" s="43"/>
      <c r="I42" s="43"/>
      <c r="J42" s="44"/>
    </row>
    <row r="43">
      <c r="A43" s="35" t="s">
        <v>171</v>
      </c>
      <c r="B43" s="35">
        <v>9</v>
      </c>
      <c r="C43" s="36" t="s">
        <v>254</v>
      </c>
      <c r="D43" s="35" t="s">
        <v>173</v>
      </c>
      <c r="E43" s="37" t="s">
        <v>255</v>
      </c>
      <c r="F43" s="38" t="s">
        <v>241</v>
      </c>
      <c r="G43" s="39">
        <v>119.91</v>
      </c>
      <c r="H43" s="40">
        <v>0</v>
      </c>
      <c r="I43" s="40">
        <f>ROUND(G43*H43,P4)</f>
        <v>0</v>
      </c>
      <c r="J43" s="38" t="s">
        <v>176</v>
      </c>
      <c r="O43" s="41">
        <f>I43*0.21</f>
        <v>0</v>
      </c>
      <c r="P43">
        <v>3</v>
      </c>
    </row>
    <row r="44">
      <c r="A44" s="35" t="s">
        <v>177</v>
      </c>
      <c r="B44" s="42"/>
      <c r="C44" s="43"/>
      <c r="D44" s="43"/>
      <c r="E44" s="49" t="s">
        <v>173</v>
      </c>
      <c r="F44" s="43"/>
      <c r="G44" s="43"/>
      <c r="H44" s="43"/>
      <c r="I44" s="43"/>
      <c r="J44" s="44"/>
    </row>
    <row r="45">
      <c r="A45" s="35" t="s">
        <v>179</v>
      </c>
      <c r="B45" s="42"/>
      <c r="C45" s="43"/>
      <c r="D45" s="43"/>
      <c r="E45" s="45" t="s">
        <v>3161</v>
      </c>
      <c r="F45" s="43"/>
      <c r="G45" s="43"/>
      <c r="H45" s="43"/>
      <c r="I45" s="43"/>
      <c r="J45" s="44"/>
    </row>
    <row r="46" ht="409.5">
      <c r="A46" s="35" t="s">
        <v>181</v>
      </c>
      <c r="B46" s="42"/>
      <c r="C46" s="43"/>
      <c r="D46" s="43"/>
      <c r="E46" s="37" t="s">
        <v>258</v>
      </c>
      <c r="F46" s="43"/>
      <c r="G46" s="43"/>
      <c r="H46" s="43"/>
      <c r="I46" s="43"/>
      <c r="J46" s="44"/>
    </row>
    <row r="47">
      <c r="A47" s="35" t="s">
        <v>171</v>
      </c>
      <c r="B47" s="35">
        <v>10</v>
      </c>
      <c r="C47" s="36" t="s">
        <v>418</v>
      </c>
      <c r="D47" s="35" t="s">
        <v>173</v>
      </c>
      <c r="E47" s="37" t="s">
        <v>419</v>
      </c>
      <c r="F47" s="38" t="s">
        <v>241</v>
      </c>
      <c r="G47" s="39">
        <v>530.10000000000002</v>
      </c>
      <c r="H47" s="40">
        <v>0</v>
      </c>
      <c r="I47" s="40">
        <f>ROUND(G47*H47,P4)</f>
        <v>0</v>
      </c>
      <c r="J47" s="38" t="s">
        <v>176</v>
      </c>
      <c r="O47" s="41">
        <f>I47*0.21</f>
        <v>0</v>
      </c>
      <c r="P47">
        <v>3</v>
      </c>
    </row>
    <row r="48">
      <c r="A48" s="35" t="s">
        <v>177</v>
      </c>
      <c r="B48" s="42"/>
      <c r="C48" s="43"/>
      <c r="D48" s="43"/>
      <c r="E48" s="49" t="s">
        <v>173</v>
      </c>
      <c r="F48" s="43"/>
      <c r="G48" s="43"/>
      <c r="H48" s="43"/>
      <c r="I48" s="43"/>
      <c r="J48" s="44"/>
    </row>
    <row r="49">
      <c r="A49" s="35" t="s">
        <v>179</v>
      </c>
      <c r="B49" s="42"/>
      <c r="C49" s="43"/>
      <c r="D49" s="43"/>
      <c r="E49" s="45" t="s">
        <v>3162</v>
      </c>
      <c r="F49" s="43"/>
      <c r="G49" s="43"/>
      <c r="H49" s="43"/>
      <c r="I49" s="43"/>
      <c r="J49" s="44"/>
    </row>
    <row r="50" ht="45">
      <c r="A50" s="35" t="s">
        <v>181</v>
      </c>
      <c r="B50" s="42"/>
      <c r="C50" s="43"/>
      <c r="D50" s="43"/>
      <c r="E50" s="37" t="s">
        <v>422</v>
      </c>
      <c r="F50" s="43"/>
      <c r="G50" s="43"/>
      <c r="H50" s="43"/>
      <c r="I50" s="43"/>
      <c r="J50" s="44"/>
    </row>
    <row r="51">
      <c r="A51" s="29" t="s">
        <v>168</v>
      </c>
      <c r="B51" s="30"/>
      <c r="C51" s="31" t="s">
        <v>311</v>
      </c>
      <c r="D51" s="32"/>
      <c r="E51" s="29" t="s">
        <v>312</v>
      </c>
      <c r="F51" s="32"/>
      <c r="G51" s="32"/>
      <c r="H51" s="32"/>
      <c r="I51" s="33">
        <f>SUMIFS(I52:I107,A52:A107,"P")</f>
        <v>0</v>
      </c>
      <c r="J51" s="34"/>
    </row>
    <row r="52">
      <c r="A52" s="35" t="s">
        <v>171</v>
      </c>
      <c r="B52" s="35">
        <v>11</v>
      </c>
      <c r="C52" s="36" t="s">
        <v>3163</v>
      </c>
      <c r="D52" s="35" t="s">
        <v>173</v>
      </c>
      <c r="E52" s="37" t="s">
        <v>3164</v>
      </c>
      <c r="F52" s="38" t="s">
        <v>322</v>
      </c>
      <c r="G52" s="39">
        <v>154.69999999999999</v>
      </c>
      <c r="H52" s="40">
        <v>0</v>
      </c>
      <c r="I52" s="40">
        <f>ROUND(G52*H52,P4)</f>
        <v>0</v>
      </c>
      <c r="J52" s="38" t="s">
        <v>176</v>
      </c>
      <c r="O52" s="41">
        <f>I52*0.21</f>
        <v>0</v>
      </c>
      <c r="P52">
        <v>3</v>
      </c>
    </row>
    <row r="53">
      <c r="A53" s="35" t="s">
        <v>177</v>
      </c>
      <c r="B53" s="42"/>
      <c r="C53" s="43"/>
      <c r="D53" s="43"/>
      <c r="E53" s="37" t="s">
        <v>3165</v>
      </c>
      <c r="F53" s="43"/>
      <c r="G53" s="43"/>
      <c r="H53" s="43"/>
      <c r="I53" s="43"/>
      <c r="J53" s="44"/>
    </row>
    <row r="54">
      <c r="A54" s="35" t="s">
        <v>179</v>
      </c>
      <c r="B54" s="42"/>
      <c r="C54" s="43"/>
      <c r="D54" s="43"/>
      <c r="E54" s="45" t="s">
        <v>3166</v>
      </c>
      <c r="F54" s="43"/>
      <c r="G54" s="43"/>
      <c r="H54" s="43"/>
      <c r="I54" s="43"/>
      <c r="J54" s="44"/>
    </row>
    <row r="55" ht="345">
      <c r="A55" s="35" t="s">
        <v>181</v>
      </c>
      <c r="B55" s="42"/>
      <c r="C55" s="43"/>
      <c r="D55" s="43"/>
      <c r="E55" s="37" t="s">
        <v>3167</v>
      </c>
      <c r="F55" s="43"/>
      <c r="G55" s="43"/>
      <c r="H55" s="43"/>
      <c r="I55" s="43"/>
      <c r="J55" s="44"/>
    </row>
    <row r="56">
      <c r="A56" s="35" t="s">
        <v>171</v>
      </c>
      <c r="B56" s="35">
        <v>12</v>
      </c>
      <c r="C56" s="36" t="s">
        <v>3168</v>
      </c>
      <c r="D56" s="35" t="s">
        <v>173</v>
      </c>
      <c r="E56" s="37" t="s">
        <v>3169</v>
      </c>
      <c r="F56" s="38" t="s">
        <v>322</v>
      </c>
      <c r="G56" s="39">
        <v>76.200000000000003</v>
      </c>
      <c r="H56" s="40">
        <v>0</v>
      </c>
      <c r="I56" s="40">
        <f>ROUND(G56*H56,P4)</f>
        <v>0</v>
      </c>
      <c r="J56" s="38" t="s">
        <v>176</v>
      </c>
      <c r="O56" s="41">
        <f>I56*0.21</f>
        <v>0</v>
      </c>
      <c r="P56">
        <v>3</v>
      </c>
    </row>
    <row r="57">
      <c r="A57" s="35" t="s">
        <v>177</v>
      </c>
      <c r="B57" s="42"/>
      <c r="C57" s="43"/>
      <c r="D57" s="43"/>
      <c r="E57" s="37" t="s">
        <v>3170</v>
      </c>
      <c r="F57" s="43"/>
      <c r="G57" s="43"/>
      <c r="H57" s="43"/>
      <c r="I57" s="43"/>
      <c r="J57" s="44"/>
    </row>
    <row r="58">
      <c r="A58" s="35" t="s">
        <v>179</v>
      </c>
      <c r="B58" s="42"/>
      <c r="C58" s="43"/>
      <c r="D58" s="43"/>
      <c r="E58" s="45" t="s">
        <v>3171</v>
      </c>
      <c r="F58" s="43"/>
      <c r="G58" s="43"/>
      <c r="H58" s="43"/>
      <c r="I58" s="43"/>
      <c r="J58" s="44"/>
    </row>
    <row r="59" ht="330">
      <c r="A59" s="35" t="s">
        <v>181</v>
      </c>
      <c r="B59" s="42"/>
      <c r="C59" s="43"/>
      <c r="D59" s="43"/>
      <c r="E59" s="37" t="s">
        <v>3172</v>
      </c>
      <c r="F59" s="43"/>
      <c r="G59" s="43"/>
      <c r="H59" s="43"/>
      <c r="I59" s="43"/>
      <c r="J59" s="44"/>
    </row>
    <row r="60" ht="30">
      <c r="A60" s="35" t="s">
        <v>171</v>
      </c>
      <c r="B60" s="35">
        <v>13</v>
      </c>
      <c r="C60" s="36" t="s">
        <v>3173</v>
      </c>
      <c r="D60" s="35" t="s">
        <v>173</v>
      </c>
      <c r="E60" s="37" t="s">
        <v>3174</v>
      </c>
      <c r="F60" s="38" t="s">
        <v>322</v>
      </c>
      <c r="G60" s="39">
        <v>76.200000000000003</v>
      </c>
      <c r="H60" s="40">
        <v>0</v>
      </c>
      <c r="I60" s="40">
        <f>ROUND(G60*H60,P4)</f>
        <v>0</v>
      </c>
      <c r="J60" s="38" t="s">
        <v>176</v>
      </c>
      <c r="O60" s="41">
        <f>I60*0.21</f>
        <v>0</v>
      </c>
      <c r="P60">
        <v>3</v>
      </c>
    </row>
    <row r="61">
      <c r="A61" s="35" t="s">
        <v>177</v>
      </c>
      <c r="B61" s="42"/>
      <c r="C61" s="43"/>
      <c r="D61" s="43"/>
      <c r="E61" s="49" t="s">
        <v>173</v>
      </c>
      <c r="F61" s="43"/>
      <c r="G61" s="43"/>
      <c r="H61" s="43"/>
      <c r="I61" s="43"/>
      <c r="J61" s="44"/>
    </row>
    <row r="62">
      <c r="A62" s="35" t="s">
        <v>179</v>
      </c>
      <c r="B62" s="42"/>
      <c r="C62" s="43"/>
      <c r="D62" s="43"/>
      <c r="E62" s="45" t="s">
        <v>3175</v>
      </c>
      <c r="F62" s="43"/>
      <c r="G62" s="43"/>
      <c r="H62" s="43"/>
      <c r="I62" s="43"/>
      <c r="J62" s="44"/>
    </row>
    <row r="63" ht="75">
      <c r="A63" s="35" t="s">
        <v>181</v>
      </c>
      <c r="B63" s="42"/>
      <c r="C63" s="43"/>
      <c r="D63" s="43"/>
      <c r="E63" s="37" t="s">
        <v>2877</v>
      </c>
      <c r="F63" s="43"/>
      <c r="G63" s="43"/>
      <c r="H63" s="43"/>
      <c r="I63" s="43"/>
      <c r="J63" s="44"/>
    </row>
    <row r="64">
      <c r="A64" s="35" t="s">
        <v>171</v>
      </c>
      <c r="B64" s="35">
        <v>14</v>
      </c>
      <c r="C64" s="36" t="s">
        <v>3176</v>
      </c>
      <c r="D64" s="35" t="s">
        <v>173</v>
      </c>
      <c r="E64" s="37" t="s">
        <v>3177</v>
      </c>
      <c r="F64" s="38" t="s">
        <v>229</v>
      </c>
      <c r="G64" s="39">
        <v>5</v>
      </c>
      <c r="H64" s="40">
        <v>0</v>
      </c>
      <c r="I64" s="40">
        <f>ROUND(G64*H64,P4)</f>
        <v>0</v>
      </c>
      <c r="J64" s="38" t="s">
        <v>176</v>
      </c>
      <c r="O64" s="41">
        <f>I64*0.21</f>
        <v>0</v>
      </c>
      <c r="P64">
        <v>3</v>
      </c>
    </row>
    <row r="65">
      <c r="A65" s="35" t="s">
        <v>177</v>
      </c>
      <c r="B65" s="42"/>
      <c r="C65" s="43"/>
      <c r="D65" s="43"/>
      <c r="E65" s="37" t="s">
        <v>3178</v>
      </c>
      <c r="F65" s="43"/>
      <c r="G65" s="43"/>
      <c r="H65" s="43"/>
      <c r="I65" s="43"/>
      <c r="J65" s="44"/>
    </row>
    <row r="66">
      <c r="A66" s="35" t="s">
        <v>179</v>
      </c>
      <c r="B66" s="42"/>
      <c r="C66" s="43"/>
      <c r="D66" s="43"/>
      <c r="E66" s="45" t="s">
        <v>3179</v>
      </c>
      <c r="F66" s="43"/>
      <c r="G66" s="43"/>
      <c r="H66" s="43"/>
      <c r="I66" s="43"/>
      <c r="J66" s="44"/>
    </row>
    <row r="67" ht="90">
      <c r="A67" s="35" t="s">
        <v>181</v>
      </c>
      <c r="B67" s="42"/>
      <c r="C67" s="43"/>
      <c r="D67" s="43"/>
      <c r="E67" s="37" t="s">
        <v>2814</v>
      </c>
      <c r="F67" s="43"/>
      <c r="G67" s="43"/>
      <c r="H67" s="43"/>
      <c r="I67" s="43"/>
      <c r="J67" s="44"/>
    </row>
    <row r="68">
      <c r="A68" s="35" t="s">
        <v>171</v>
      </c>
      <c r="B68" s="35">
        <v>15</v>
      </c>
      <c r="C68" s="36" t="s">
        <v>3180</v>
      </c>
      <c r="D68" s="35" t="s">
        <v>173</v>
      </c>
      <c r="E68" s="37" t="s">
        <v>3181</v>
      </c>
      <c r="F68" s="38" t="s">
        <v>229</v>
      </c>
      <c r="G68" s="39">
        <v>4</v>
      </c>
      <c r="H68" s="40">
        <v>0</v>
      </c>
      <c r="I68" s="40">
        <f>ROUND(G68*H68,P4)</f>
        <v>0</v>
      </c>
      <c r="J68" s="38" t="s">
        <v>176</v>
      </c>
      <c r="O68" s="41">
        <f>I68*0.21</f>
        <v>0</v>
      </c>
      <c r="P68">
        <v>3</v>
      </c>
    </row>
    <row r="69">
      <c r="A69" s="35" t="s">
        <v>177</v>
      </c>
      <c r="B69" s="42"/>
      <c r="C69" s="43"/>
      <c r="D69" s="43"/>
      <c r="E69" s="37" t="s">
        <v>3182</v>
      </c>
      <c r="F69" s="43"/>
      <c r="G69" s="43"/>
      <c r="H69" s="43"/>
      <c r="I69" s="43"/>
      <c r="J69" s="44"/>
    </row>
    <row r="70">
      <c r="A70" s="35" t="s">
        <v>179</v>
      </c>
      <c r="B70" s="42"/>
      <c r="C70" s="43"/>
      <c r="D70" s="43"/>
      <c r="E70" s="45" t="s">
        <v>2451</v>
      </c>
      <c r="F70" s="43"/>
      <c r="G70" s="43"/>
      <c r="H70" s="43"/>
      <c r="I70" s="43"/>
      <c r="J70" s="44"/>
    </row>
    <row r="71" ht="105">
      <c r="A71" s="35" t="s">
        <v>181</v>
      </c>
      <c r="B71" s="42"/>
      <c r="C71" s="43"/>
      <c r="D71" s="43"/>
      <c r="E71" s="37" t="s">
        <v>3183</v>
      </c>
      <c r="F71" s="43"/>
      <c r="G71" s="43"/>
      <c r="H71" s="43"/>
      <c r="I71" s="43"/>
      <c r="J71" s="44"/>
    </row>
    <row r="72">
      <c r="A72" s="35" t="s">
        <v>171</v>
      </c>
      <c r="B72" s="35">
        <v>16</v>
      </c>
      <c r="C72" s="36" t="s">
        <v>3184</v>
      </c>
      <c r="D72" s="35" t="s">
        <v>173</v>
      </c>
      <c r="E72" s="37" t="s">
        <v>3185</v>
      </c>
      <c r="F72" s="38" t="s">
        <v>229</v>
      </c>
      <c r="G72" s="39">
        <v>2</v>
      </c>
      <c r="H72" s="40">
        <v>0</v>
      </c>
      <c r="I72" s="40">
        <f>ROUND(G72*H72,P4)</f>
        <v>0</v>
      </c>
      <c r="J72" s="38" t="s">
        <v>176</v>
      </c>
      <c r="O72" s="41">
        <f>I72*0.21</f>
        <v>0</v>
      </c>
      <c r="P72">
        <v>3</v>
      </c>
    </row>
    <row r="73">
      <c r="A73" s="35" t="s">
        <v>177</v>
      </c>
      <c r="B73" s="42"/>
      <c r="C73" s="43"/>
      <c r="D73" s="43"/>
      <c r="E73" s="37" t="s">
        <v>3186</v>
      </c>
      <c r="F73" s="43"/>
      <c r="G73" s="43"/>
      <c r="H73" s="43"/>
      <c r="I73" s="43"/>
      <c r="J73" s="44"/>
    </row>
    <row r="74">
      <c r="A74" s="35" t="s">
        <v>179</v>
      </c>
      <c r="B74" s="42"/>
      <c r="C74" s="43"/>
      <c r="D74" s="43"/>
      <c r="E74" s="45" t="s">
        <v>231</v>
      </c>
      <c r="F74" s="43"/>
      <c r="G74" s="43"/>
      <c r="H74" s="43"/>
      <c r="I74" s="43"/>
      <c r="J74" s="44"/>
    </row>
    <row r="75" ht="135">
      <c r="A75" s="35" t="s">
        <v>181</v>
      </c>
      <c r="B75" s="42"/>
      <c r="C75" s="43"/>
      <c r="D75" s="43"/>
      <c r="E75" s="37" t="s">
        <v>3187</v>
      </c>
      <c r="F75" s="43"/>
      <c r="G75" s="43"/>
      <c r="H75" s="43"/>
      <c r="I75" s="43"/>
      <c r="J75" s="44"/>
    </row>
    <row r="76">
      <c r="A76" s="35" t="s">
        <v>171</v>
      </c>
      <c r="B76" s="35">
        <v>17</v>
      </c>
      <c r="C76" s="36" t="s">
        <v>3188</v>
      </c>
      <c r="D76" s="35" t="s">
        <v>214</v>
      </c>
      <c r="E76" s="37" t="s">
        <v>3189</v>
      </c>
      <c r="F76" s="38" t="s">
        <v>3190</v>
      </c>
      <c r="G76" s="39">
        <v>1</v>
      </c>
      <c r="H76" s="40">
        <v>0</v>
      </c>
      <c r="I76" s="40">
        <f>ROUND(G76*H76,P4)</f>
        <v>0</v>
      </c>
      <c r="J76" s="38" t="s">
        <v>176</v>
      </c>
      <c r="O76" s="41">
        <f>I76*0.21</f>
        <v>0</v>
      </c>
      <c r="P76">
        <v>3</v>
      </c>
    </row>
    <row r="77">
      <c r="A77" s="35" t="s">
        <v>177</v>
      </c>
      <c r="B77" s="42"/>
      <c r="C77" s="43"/>
      <c r="D77" s="43"/>
      <c r="E77" s="49"/>
      <c r="F77" s="43"/>
      <c r="G77" s="43"/>
      <c r="H77" s="43"/>
      <c r="I77" s="43"/>
      <c r="J77" s="44"/>
    </row>
    <row r="78">
      <c r="A78" s="35" t="s">
        <v>179</v>
      </c>
      <c r="B78" s="42"/>
      <c r="C78" s="43"/>
      <c r="D78" s="43"/>
      <c r="E78" s="45" t="s">
        <v>180</v>
      </c>
      <c r="F78" s="43"/>
      <c r="G78" s="43"/>
      <c r="H78" s="43"/>
      <c r="I78" s="43"/>
      <c r="J78" s="44"/>
    </row>
    <row r="79">
      <c r="A79" s="35" t="s">
        <v>181</v>
      </c>
      <c r="B79" s="42"/>
      <c r="C79" s="43"/>
      <c r="D79" s="43"/>
      <c r="E79" s="49"/>
      <c r="F79" s="43"/>
      <c r="G79" s="43"/>
      <c r="H79" s="43"/>
      <c r="I79" s="43"/>
      <c r="J79" s="44"/>
    </row>
    <row r="80">
      <c r="A80" s="35" t="s">
        <v>171</v>
      </c>
      <c r="B80" s="35">
        <v>18</v>
      </c>
      <c r="C80" s="36" t="s">
        <v>2811</v>
      </c>
      <c r="D80" s="35" t="s">
        <v>173</v>
      </c>
      <c r="E80" s="37" t="s">
        <v>2812</v>
      </c>
      <c r="F80" s="38" t="s">
        <v>322</v>
      </c>
      <c r="G80" s="39">
        <v>171.30000000000001</v>
      </c>
      <c r="H80" s="40">
        <v>0</v>
      </c>
      <c r="I80" s="40">
        <f>ROUND(G80*H80,P4)</f>
        <v>0</v>
      </c>
      <c r="J80" s="38" t="s">
        <v>176</v>
      </c>
      <c r="O80" s="41">
        <f>I80*0.21</f>
        <v>0</v>
      </c>
      <c r="P80">
        <v>3</v>
      </c>
    </row>
    <row r="81">
      <c r="A81" s="35" t="s">
        <v>177</v>
      </c>
      <c r="B81" s="42"/>
      <c r="C81" s="43"/>
      <c r="D81" s="43"/>
      <c r="E81" s="37" t="s">
        <v>3191</v>
      </c>
      <c r="F81" s="43"/>
      <c r="G81" s="43"/>
      <c r="H81" s="43"/>
      <c r="I81" s="43"/>
      <c r="J81" s="44"/>
    </row>
    <row r="82">
      <c r="A82" s="35" t="s">
        <v>179</v>
      </c>
      <c r="B82" s="42"/>
      <c r="C82" s="43"/>
      <c r="D82" s="43"/>
      <c r="E82" s="45" t="s">
        <v>3192</v>
      </c>
      <c r="F82" s="43"/>
      <c r="G82" s="43"/>
      <c r="H82" s="43"/>
      <c r="I82" s="43"/>
      <c r="J82" s="44"/>
    </row>
    <row r="83" ht="90">
      <c r="A83" s="35" t="s">
        <v>181</v>
      </c>
      <c r="B83" s="42"/>
      <c r="C83" s="43"/>
      <c r="D83" s="43"/>
      <c r="E83" s="37" t="s">
        <v>2814</v>
      </c>
      <c r="F83" s="43"/>
      <c r="G83" s="43"/>
      <c r="H83" s="43"/>
      <c r="I83" s="43"/>
      <c r="J83" s="44"/>
    </row>
    <row r="84">
      <c r="A84" s="35" t="s">
        <v>171</v>
      </c>
      <c r="B84" s="35">
        <v>19</v>
      </c>
      <c r="C84" s="36" t="s">
        <v>3193</v>
      </c>
      <c r="D84" s="35" t="s">
        <v>3194</v>
      </c>
      <c r="E84" s="37" t="s">
        <v>3195</v>
      </c>
      <c r="F84" s="38" t="s">
        <v>229</v>
      </c>
      <c r="G84" s="39">
        <v>1</v>
      </c>
      <c r="H84" s="40">
        <v>0</v>
      </c>
      <c r="I84" s="40">
        <f>ROUND(G84*H84,P4)</f>
        <v>0</v>
      </c>
      <c r="J84" s="38" t="s">
        <v>176</v>
      </c>
      <c r="O84" s="41">
        <f>I84*0.21</f>
        <v>0</v>
      </c>
      <c r="P84">
        <v>3</v>
      </c>
    </row>
    <row r="85" ht="30">
      <c r="A85" s="35" t="s">
        <v>177</v>
      </c>
      <c r="B85" s="42"/>
      <c r="C85" s="43"/>
      <c r="D85" s="43"/>
      <c r="E85" s="37" t="s">
        <v>3196</v>
      </c>
      <c r="F85" s="43"/>
      <c r="G85" s="43"/>
      <c r="H85" s="43"/>
      <c r="I85" s="43"/>
      <c r="J85" s="44"/>
    </row>
    <row r="86">
      <c r="A86" s="35" t="s">
        <v>179</v>
      </c>
      <c r="B86" s="42"/>
      <c r="C86" s="43"/>
      <c r="D86" s="43"/>
      <c r="E86" s="45" t="s">
        <v>180</v>
      </c>
      <c r="F86" s="43"/>
      <c r="G86" s="43"/>
      <c r="H86" s="43"/>
      <c r="I86" s="43"/>
      <c r="J86" s="44"/>
    </row>
    <row r="87" ht="90">
      <c r="A87" s="35" t="s">
        <v>181</v>
      </c>
      <c r="B87" s="42"/>
      <c r="C87" s="43"/>
      <c r="D87" s="43"/>
      <c r="E87" s="37" t="s">
        <v>3197</v>
      </c>
      <c r="F87" s="43"/>
      <c r="G87" s="43"/>
      <c r="H87" s="43"/>
      <c r="I87" s="43"/>
      <c r="J87" s="44"/>
    </row>
    <row r="88">
      <c r="A88" s="35" t="s">
        <v>171</v>
      </c>
      <c r="B88" s="35">
        <v>20</v>
      </c>
      <c r="C88" s="36" t="s">
        <v>3193</v>
      </c>
      <c r="D88" s="35" t="s">
        <v>3198</v>
      </c>
      <c r="E88" s="37" t="s">
        <v>3195</v>
      </c>
      <c r="F88" s="38" t="s">
        <v>229</v>
      </c>
      <c r="G88" s="39">
        <v>3</v>
      </c>
      <c r="H88" s="40">
        <v>0</v>
      </c>
      <c r="I88" s="40">
        <f>ROUND(G88*H88,P4)</f>
        <v>0</v>
      </c>
      <c r="J88" s="38" t="s">
        <v>176</v>
      </c>
      <c r="O88" s="41">
        <f>I88*0.21</f>
        <v>0</v>
      </c>
      <c r="P88">
        <v>3</v>
      </c>
    </row>
    <row r="89">
      <c r="A89" s="35" t="s">
        <v>177</v>
      </c>
      <c r="B89" s="42"/>
      <c r="C89" s="43"/>
      <c r="D89" s="43"/>
      <c r="E89" s="37" t="s">
        <v>3199</v>
      </c>
      <c r="F89" s="43"/>
      <c r="G89" s="43"/>
      <c r="H89" s="43"/>
      <c r="I89" s="43"/>
      <c r="J89" s="44"/>
    </row>
    <row r="90">
      <c r="A90" s="35" t="s">
        <v>179</v>
      </c>
      <c r="B90" s="42"/>
      <c r="C90" s="43"/>
      <c r="D90" s="43"/>
      <c r="E90" s="45" t="s">
        <v>3200</v>
      </c>
      <c r="F90" s="43"/>
      <c r="G90" s="43"/>
      <c r="H90" s="43"/>
      <c r="I90" s="43"/>
      <c r="J90" s="44"/>
    </row>
    <row r="91" ht="90">
      <c r="A91" s="35" t="s">
        <v>181</v>
      </c>
      <c r="B91" s="42"/>
      <c r="C91" s="43"/>
      <c r="D91" s="43"/>
      <c r="E91" s="37" t="s">
        <v>3197</v>
      </c>
      <c r="F91" s="43"/>
      <c r="G91" s="43"/>
      <c r="H91" s="43"/>
      <c r="I91" s="43"/>
      <c r="J91" s="44"/>
    </row>
    <row r="92">
      <c r="A92" s="35" t="s">
        <v>171</v>
      </c>
      <c r="B92" s="35">
        <v>21</v>
      </c>
      <c r="C92" s="36" t="s">
        <v>3201</v>
      </c>
      <c r="D92" s="35" t="s">
        <v>214</v>
      </c>
      <c r="E92" s="37" t="s">
        <v>3202</v>
      </c>
      <c r="F92" s="38" t="s">
        <v>229</v>
      </c>
      <c r="G92" s="39">
        <v>22</v>
      </c>
      <c r="H92" s="40">
        <v>0</v>
      </c>
      <c r="I92" s="40">
        <f>ROUND(G92*H92,P4)</f>
        <v>0</v>
      </c>
      <c r="J92" s="38" t="s">
        <v>176</v>
      </c>
      <c r="O92" s="41">
        <f>I92*0.21</f>
        <v>0</v>
      </c>
      <c r="P92">
        <v>3</v>
      </c>
    </row>
    <row r="93">
      <c r="A93" s="35" t="s">
        <v>177</v>
      </c>
      <c r="B93" s="42"/>
      <c r="C93" s="43"/>
      <c r="D93" s="43"/>
      <c r="E93" s="37" t="s">
        <v>3203</v>
      </c>
      <c r="F93" s="43"/>
      <c r="G93" s="43"/>
      <c r="H93" s="43"/>
      <c r="I93" s="43"/>
      <c r="J93" s="44"/>
    </row>
    <row r="94">
      <c r="A94" s="35" t="s">
        <v>179</v>
      </c>
      <c r="B94" s="42"/>
      <c r="C94" s="43"/>
      <c r="D94" s="43"/>
      <c r="E94" s="45" t="s">
        <v>3204</v>
      </c>
      <c r="F94" s="43"/>
      <c r="G94" s="43"/>
      <c r="H94" s="43"/>
      <c r="I94" s="43"/>
      <c r="J94" s="44"/>
    </row>
    <row r="95">
      <c r="A95" s="35" t="s">
        <v>181</v>
      </c>
      <c r="B95" s="42"/>
      <c r="C95" s="43"/>
      <c r="D95" s="43"/>
      <c r="E95" s="49"/>
      <c r="F95" s="43"/>
      <c r="G95" s="43"/>
      <c r="H95" s="43"/>
      <c r="I95" s="43"/>
      <c r="J95" s="44"/>
    </row>
    <row r="96">
      <c r="A96" s="35" t="s">
        <v>171</v>
      </c>
      <c r="B96" s="35">
        <v>22</v>
      </c>
      <c r="C96" s="36" t="s">
        <v>3205</v>
      </c>
      <c r="D96" s="35" t="s">
        <v>214</v>
      </c>
      <c r="E96" s="37" t="s">
        <v>3206</v>
      </c>
      <c r="F96" s="38" t="s">
        <v>229</v>
      </c>
      <c r="G96" s="39">
        <v>22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>
      <c r="A97" s="35" t="s">
        <v>177</v>
      </c>
      <c r="B97" s="42"/>
      <c r="C97" s="43"/>
      <c r="D97" s="43"/>
      <c r="E97" s="37" t="s">
        <v>3203</v>
      </c>
      <c r="F97" s="43"/>
      <c r="G97" s="43"/>
      <c r="H97" s="43"/>
      <c r="I97" s="43"/>
      <c r="J97" s="44"/>
    </row>
    <row r="98">
      <c r="A98" s="35" t="s">
        <v>179</v>
      </c>
      <c r="B98" s="42"/>
      <c r="C98" s="43"/>
      <c r="D98" s="43"/>
      <c r="E98" s="45" t="s">
        <v>3204</v>
      </c>
      <c r="F98" s="43"/>
      <c r="G98" s="43"/>
      <c r="H98" s="43"/>
      <c r="I98" s="43"/>
      <c r="J98" s="44"/>
    </row>
    <row r="99">
      <c r="A99" s="35" t="s">
        <v>181</v>
      </c>
      <c r="B99" s="42"/>
      <c r="C99" s="43"/>
      <c r="D99" s="43"/>
      <c r="E99" s="49"/>
      <c r="F99" s="43"/>
      <c r="G99" s="43"/>
      <c r="H99" s="43"/>
      <c r="I99" s="43"/>
      <c r="J99" s="44"/>
    </row>
    <row r="100">
      <c r="A100" s="35" t="s">
        <v>171</v>
      </c>
      <c r="B100" s="35">
        <v>23</v>
      </c>
      <c r="C100" s="36" t="s">
        <v>3207</v>
      </c>
      <c r="D100" s="35" t="s">
        <v>214</v>
      </c>
      <c r="E100" s="37" t="s">
        <v>3208</v>
      </c>
      <c r="F100" s="38" t="s">
        <v>322</v>
      </c>
      <c r="G100" s="39">
        <v>154.69999999999999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>
      <c r="A101" s="35" t="s">
        <v>177</v>
      </c>
      <c r="B101" s="42"/>
      <c r="C101" s="43"/>
      <c r="D101" s="43"/>
      <c r="E101" s="37" t="s">
        <v>3209</v>
      </c>
      <c r="F101" s="43"/>
      <c r="G101" s="43"/>
      <c r="H101" s="43"/>
      <c r="I101" s="43"/>
      <c r="J101" s="44"/>
    </row>
    <row r="102">
      <c r="A102" s="35" t="s">
        <v>179</v>
      </c>
      <c r="B102" s="42"/>
      <c r="C102" s="43"/>
      <c r="D102" s="43"/>
      <c r="E102" s="45" t="s">
        <v>3210</v>
      </c>
      <c r="F102" s="43"/>
      <c r="G102" s="43"/>
      <c r="H102" s="43"/>
      <c r="I102" s="43"/>
      <c r="J102" s="44"/>
    </row>
    <row r="103">
      <c r="A103" s="35" t="s">
        <v>181</v>
      </c>
      <c r="B103" s="42"/>
      <c r="C103" s="43"/>
      <c r="D103" s="43"/>
      <c r="E103" s="49"/>
      <c r="F103" s="43"/>
      <c r="G103" s="43"/>
      <c r="H103" s="43"/>
      <c r="I103" s="43"/>
      <c r="J103" s="44"/>
    </row>
    <row r="104">
      <c r="A104" s="35" t="s">
        <v>171</v>
      </c>
      <c r="B104" s="35">
        <v>24</v>
      </c>
      <c r="C104" s="36" t="s">
        <v>2815</v>
      </c>
      <c r="D104" s="35" t="s">
        <v>173</v>
      </c>
      <c r="E104" s="37" t="s">
        <v>2816</v>
      </c>
      <c r="F104" s="38" t="s">
        <v>322</v>
      </c>
      <c r="G104" s="39">
        <v>154.69999999999999</v>
      </c>
      <c r="H104" s="40">
        <v>0</v>
      </c>
      <c r="I104" s="40">
        <f>ROUND(G104*H104,P4)</f>
        <v>0</v>
      </c>
      <c r="J104" s="38" t="s">
        <v>176</v>
      </c>
      <c r="O104" s="41">
        <f>I104*0.21</f>
        <v>0</v>
      </c>
      <c r="P104">
        <v>3</v>
      </c>
    </row>
    <row r="105">
      <c r="A105" s="35" t="s">
        <v>177</v>
      </c>
      <c r="B105" s="42"/>
      <c r="C105" s="43"/>
      <c r="D105" s="43"/>
      <c r="E105" s="37" t="s">
        <v>3211</v>
      </c>
      <c r="F105" s="43"/>
      <c r="G105" s="43"/>
      <c r="H105" s="43"/>
      <c r="I105" s="43"/>
      <c r="J105" s="44"/>
    </row>
    <row r="106">
      <c r="A106" s="35" t="s">
        <v>179</v>
      </c>
      <c r="B106" s="42"/>
      <c r="C106" s="43"/>
      <c r="D106" s="43"/>
      <c r="E106" s="45" t="s">
        <v>3210</v>
      </c>
      <c r="F106" s="43"/>
      <c r="G106" s="43"/>
      <c r="H106" s="43"/>
      <c r="I106" s="43"/>
      <c r="J106" s="44"/>
    </row>
    <row r="107" ht="150">
      <c r="A107" s="35" t="s">
        <v>181</v>
      </c>
      <c r="B107" s="42"/>
      <c r="C107" s="43"/>
      <c r="D107" s="43"/>
      <c r="E107" s="37" t="s">
        <v>2820</v>
      </c>
      <c r="F107" s="43"/>
      <c r="G107" s="43"/>
      <c r="H107" s="43"/>
      <c r="I107" s="43"/>
      <c r="J107" s="44"/>
    </row>
    <row r="108">
      <c r="A108" s="29" t="s">
        <v>168</v>
      </c>
      <c r="B108" s="30"/>
      <c r="C108" s="31" t="s">
        <v>318</v>
      </c>
      <c r="D108" s="32"/>
      <c r="E108" s="29" t="s">
        <v>319</v>
      </c>
      <c r="F108" s="32"/>
      <c r="G108" s="32"/>
      <c r="H108" s="32"/>
      <c r="I108" s="33">
        <f>SUMIFS(I109:I120,A109:A120,"P")</f>
        <v>0</v>
      </c>
      <c r="J108" s="34"/>
    </row>
    <row r="109">
      <c r="A109" s="35" t="s">
        <v>171</v>
      </c>
      <c r="B109" s="35">
        <v>25</v>
      </c>
      <c r="C109" s="36" t="s">
        <v>3212</v>
      </c>
      <c r="D109" s="35" t="s">
        <v>173</v>
      </c>
      <c r="E109" s="37" t="s">
        <v>3213</v>
      </c>
      <c r="F109" s="38" t="s">
        <v>322</v>
      </c>
      <c r="G109" s="39">
        <v>138.30000000000001</v>
      </c>
      <c r="H109" s="40">
        <v>0</v>
      </c>
      <c r="I109" s="40">
        <f>ROUND(G109*H109,P4)</f>
        <v>0</v>
      </c>
      <c r="J109" s="38" t="s">
        <v>176</v>
      </c>
      <c r="O109" s="41">
        <f>I109*0.21</f>
        <v>0</v>
      </c>
      <c r="P109">
        <v>3</v>
      </c>
    </row>
    <row r="110">
      <c r="A110" s="35" t="s">
        <v>177</v>
      </c>
      <c r="B110" s="42"/>
      <c r="C110" s="43"/>
      <c r="D110" s="43"/>
      <c r="E110" s="37" t="s">
        <v>3214</v>
      </c>
      <c r="F110" s="43"/>
      <c r="G110" s="43"/>
      <c r="H110" s="43"/>
      <c r="I110" s="43"/>
      <c r="J110" s="44"/>
    </row>
    <row r="111">
      <c r="A111" s="35" t="s">
        <v>179</v>
      </c>
      <c r="B111" s="42"/>
      <c r="C111" s="43"/>
      <c r="D111" s="43"/>
      <c r="E111" s="45" t="s">
        <v>3215</v>
      </c>
      <c r="F111" s="43"/>
      <c r="G111" s="43"/>
      <c r="H111" s="43"/>
      <c r="I111" s="43"/>
      <c r="J111" s="44"/>
    </row>
    <row r="112" ht="150">
      <c r="A112" s="35" t="s">
        <v>181</v>
      </c>
      <c r="B112" s="42"/>
      <c r="C112" s="43"/>
      <c r="D112" s="43"/>
      <c r="E112" s="37" t="s">
        <v>2832</v>
      </c>
      <c r="F112" s="43"/>
      <c r="G112" s="43"/>
      <c r="H112" s="43"/>
      <c r="I112" s="43"/>
      <c r="J112" s="44"/>
    </row>
    <row r="113" ht="30">
      <c r="A113" s="35" t="s">
        <v>171</v>
      </c>
      <c r="B113" s="35">
        <v>26</v>
      </c>
      <c r="C113" s="36" t="s">
        <v>3216</v>
      </c>
      <c r="D113" s="35" t="s">
        <v>173</v>
      </c>
      <c r="E113" s="37" t="s">
        <v>3217</v>
      </c>
      <c r="F113" s="38" t="s">
        <v>322</v>
      </c>
      <c r="G113" s="39">
        <v>138.30000000000001</v>
      </c>
      <c r="H113" s="40">
        <v>0</v>
      </c>
      <c r="I113" s="40">
        <f>ROUND(G113*H113,P4)</f>
        <v>0</v>
      </c>
      <c r="J113" s="38" t="s">
        <v>176</v>
      </c>
      <c r="O113" s="41">
        <f>I113*0.21</f>
        <v>0</v>
      </c>
      <c r="P113">
        <v>3</v>
      </c>
    </row>
    <row r="114">
      <c r="A114" s="35" t="s">
        <v>177</v>
      </c>
      <c r="B114" s="42"/>
      <c r="C114" s="43"/>
      <c r="D114" s="43"/>
      <c r="E114" s="49" t="s">
        <v>173</v>
      </c>
      <c r="F114" s="43"/>
      <c r="G114" s="43"/>
      <c r="H114" s="43"/>
      <c r="I114" s="43"/>
      <c r="J114" s="44"/>
    </row>
    <row r="115">
      <c r="A115" s="35" t="s">
        <v>179</v>
      </c>
      <c r="B115" s="42"/>
      <c r="C115" s="43"/>
      <c r="D115" s="43"/>
      <c r="E115" s="45" t="s">
        <v>3215</v>
      </c>
      <c r="F115" s="43"/>
      <c r="G115" s="43"/>
      <c r="H115" s="43"/>
      <c r="I115" s="43"/>
      <c r="J115" s="44"/>
    </row>
    <row r="116" ht="135">
      <c r="A116" s="35" t="s">
        <v>181</v>
      </c>
      <c r="B116" s="42"/>
      <c r="C116" s="43"/>
      <c r="D116" s="43"/>
      <c r="E116" s="37" t="s">
        <v>3218</v>
      </c>
      <c r="F116" s="43"/>
      <c r="G116" s="43"/>
      <c r="H116" s="43"/>
      <c r="I116" s="43"/>
      <c r="J116" s="44"/>
    </row>
    <row r="117">
      <c r="A117" s="35" t="s">
        <v>171</v>
      </c>
      <c r="B117" s="35">
        <v>27</v>
      </c>
      <c r="C117" s="36" t="s">
        <v>3219</v>
      </c>
      <c r="D117" s="35" t="s">
        <v>214</v>
      </c>
      <c r="E117" s="37" t="s">
        <v>3220</v>
      </c>
      <c r="F117" s="38"/>
      <c r="G117" s="39">
        <v>1</v>
      </c>
      <c r="H117" s="40">
        <v>0</v>
      </c>
      <c r="I117" s="40">
        <f>ROUND(G117*H117,P4)</f>
        <v>0</v>
      </c>
      <c r="J117" s="35"/>
      <c r="O117" s="41">
        <f>I117*0.21</f>
        <v>0</v>
      </c>
      <c r="P117">
        <v>3</v>
      </c>
    </row>
    <row r="118">
      <c r="A118" s="35" t="s">
        <v>177</v>
      </c>
      <c r="B118" s="42"/>
      <c r="C118" s="43"/>
      <c r="D118" s="43"/>
      <c r="E118" s="37" t="s">
        <v>3221</v>
      </c>
      <c r="F118" s="43"/>
      <c r="G118" s="43"/>
      <c r="H118" s="43"/>
      <c r="I118" s="43"/>
      <c r="J118" s="44"/>
    </row>
    <row r="119">
      <c r="A119" s="35" t="s">
        <v>179</v>
      </c>
      <c r="B119" s="42"/>
      <c r="C119" s="43"/>
      <c r="D119" s="43"/>
      <c r="E119" s="45" t="s">
        <v>180</v>
      </c>
      <c r="F119" s="43"/>
      <c r="G119" s="43"/>
      <c r="H119" s="43"/>
      <c r="I119" s="43"/>
      <c r="J119" s="44"/>
    </row>
    <row r="120">
      <c r="A120" s="35" t="s">
        <v>181</v>
      </c>
      <c r="B120" s="46"/>
      <c r="C120" s="47"/>
      <c r="D120" s="47"/>
      <c r="E120" s="51"/>
      <c r="F120" s="47"/>
      <c r="G120" s="47"/>
      <c r="H120" s="47"/>
      <c r="I120" s="47"/>
      <c r="J120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142</v>
      </c>
      <c r="I3" s="23">
        <f>SUMIFS(I9:I120,A9:A120,"SD")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3143</v>
      </c>
      <c r="D4" s="20"/>
      <c r="E4" s="21" t="s">
        <v>3144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156</v>
      </c>
      <c r="C5" s="19" t="s">
        <v>142</v>
      </c>
      <c r="D5" s="20"/>
      <c r="E5" s="21" t="s">
        <v>143</v>
      </c>
      <c r="F5" s="15"/>
      <c r="G5" s="15"/>
      <c r="H5" s="15"/>
      <c r="I5" s="15"/>
      <c r="J5" s="17"/>
      <c r="O5">
        <v>0.20999999999999999</v>
      </c>
    </row>
    <row r="6">
      <c r="A6" s="24" t="s">
        <v>157</v>
      </c>
      <c r="B6" s="25" t="s">
        <v>158</v>
      </c>
      <c r="C6" s="7" t="s">
        <v>159</v>
      </c>
      <c r="D6" s="7" t="s">
        <v>160</v>
      </c>
      <c r="E6" s="7" t="s">
        <v>161</v>
      </c>
      <c r="F6" s="7" t="s">
        <v>162</v>
      </c>
      <c r="G6" s="7" t="s">
        <v>163</v>
      </c>
      <c r="H6" s="7" t="s">
        <v>164</v>
      </c>
      <c r="I6" s="7"/>
      <c r="J6" s="26" t="s">
        <v>165</v>
      </c>
    </row>
    <row r="7">
      <c r="A7" s="24"/>
      <c r="B7" s="25"/>
      <c r="C7" s="7"/>
      <c r="D7" s="7"/>
      <c r="E7" s="7"/>
      <c r="F7" s="7"/>
      <c r="G7" s="7"/>
      <c r="H7" s="7" t="s">
        <v>166</v>
      </c>
      <c r="I7" s="7" t="s">
        <v>167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168</v>
      </c>
      <c r="B9" s="30"/>
      <c r="C9" s="31" t="s">
        <v>169</v>
      </c>
      <c r="D9" s="32"/>
      <c r="E9" s="29" t="s">
        <v>170</v>
      </c>
      <c r="F9" s="32"/>
      <c r="G9" s="32"/>
      <c r="H9" s="32"/>
      <c r="I9" s="33">
        <f>SUMIFS(I10:I17,A10:A17,"P")</f>
        <v>0</v>
      </c>
      <c r="J9" s="34"/>
    </row>
    <row r="10" ht="30">
      <c r="A10" s="35" t="s">
        <v>171</v>
      </c>
      <c r="B10" s="35">
        <v>1</v>
      </c>
      <c r="C10" s="36" t="s">
        <v>3145</v>
      </c>
      <c r="D10" s="35" t="s">
        <v>173</v>
      </c>
      <c r="E10" s="37" t="s">
        <v>3146</v>
      </c>
      <c r="F10" s="38" t="s">
        <v>263</v>
      </c>
      <c r="G10" s="39">
        <v>98.447999999999993</v>
      </c>
      <c r="H10" s="40">
        <v>0</v>
      </c>
      <c r="I10" s="40">
        <f>ROUND(G10*H10,P4)</f>
        <v>0</v>
      </c>
      <c r="J10" s="38" t="s">
        <v>176</v>
      </c>
      <c r="O10" s="41">
        <f>I10*0.21</f>
        <v>0</v>
      </c>
      <c r="P10">
        <v>3</v>
      </c>
    </row>
    <row r="11">
      <c r="A11" s="35" t="s">
        <v>177</v>
      </c>
      <c r="B11" s="42"/>
      <c r="C11" s="43"/>
      <c r="D11" s="43"/>
      <c r="E11" s="37" t="s">
        <v>3147</v>
      </c>
      <c r="F11" s="43"/>
      <c r="G11" s="43"/>
      <c r="H11" s="43"/>
      <c r="I11" s="43"/>
      <c r="J11" s="44"/>
    </row>
    <row r="12">
      <c r="A12" s="35" t="s">
        <v>179</v>
      </c>
      <c r="B12" s="42"/>
      <c r="C12" s="43"/>
      <c r="D12" s="43"/>
      <c r="E12" s="45" t="s">
        <v>3222</v>
      </c>
      <c r="F12" s="43"/>
      <c r="G12" s="43"/>
      <c r="H12" s="43"/>
      <c r="I12" s="43"/>
      <c r="J12" s="44"/>
    </row>
    <row r="13" ht="165">
      <c r="A13" s="35" t="s">
        <v>181</v>
      </c>
      <c r="B13" s="42"/>
      <c r="C13" s="43"/>
      <c r="D13" s="43"/>
      <c r="E13" s="37" t="s">
        <v>3149</v>
      </c>
      <c r="F13" s="43"/>
      <c r="G13" s="43"/>
      <c r="H13" s="43"/>
      <c r="I13" s="43"/>
      <c r="J13" s="44"/>
    </row>
    <row r="14">
      <c r="A14" s="35" t="s">
        <v>171</v>
      </c>
      <c r="B14" s="35">
        <v>2</v>
      </c>
      <c r="C14" s="36" t="s">
        <v>3150</v>
      </c>
      <c r="D14" s="35" t="s">
        <v>173</v>
      </c>
      <c r="E14" s="37" t="s">
        <v>3151</v>
      </c>
      <c r="F14" s="38" t="s">
        <v>2785</v>
      </c>
      <c r="G14" s="39">
        <v>20</v>
      </c>
      <c r="H14" s="40">
        <v>0</v>
      </c>
      <c r="I14" s="40">
        <f>ROUND(G14*H14,P4)</f>
        <v>0</v>
      </c>
      <c r="J14" s="38" t="s">
        <v>176</v>
      </c>
      <c r="O14" s="41">
        <f>I14*0.21</f>
        <v>0</v>
      </c>
      <c r="P14">
        <v>3</v>
      </c>
    </row>
    <row r="15">
      <c r="A15" s="35" t="s">
        <v>177</v>
      </c>
      <c r="B15" s="42"/>
      <c r="C15" s="43"/>
      <c r="D15" s="43"/>
      <c r="E15" s="37" t="s">
        <v>3152</v>
      </c>
      <c r="F15" s="43"/>
      <c r="G15" s="43"/>
      <c r="H15" s="43"/>
      <c r="I15" s="43"/>
      <c r="J15" s="44"/>
    </row>
    <row r="16">
      <c r="A16" s="35" t="s">
        <v>179</v>
      </c>
      <c r="B16" s="42"/>
      <c r="C16" s="43"/>
      <c r="D16" s="43"/>
      <c r="E16" s="45" t="s">
        <v>3223</v>
      </c>
      <c r="F16" s="43"/>
      <c r="G16" s="43"/>
      <c r="H16" s="43"/>
      <c r="I16" s="43"/>
      <c r="J16" s="44"/>
    </row>
    <row r="17" ht="60">
      <c r="A17" s="35" t="s">
        <v>181</v>
      </c>
      <c r="B17" s="42"/>
      <c r="C17" s="43"/>
      <c r="D17" s="43"/>
      <c r="E17" s="37" t="s">
        <v>197</v>
      </c>
      <c r="F17" s="43"/>
      <c r="G17" s="43"/>
      <c r="H17" s="43"/>
      <c r="I17" s="43"/>
      <c r="J17" s="44"/>
    </row>
    <row r="18">
      <c r="A18" s="29" t="s">
        <v>168</v>
      </c>
      <c r="B18" s="30"/>
      <c r="C18" s="31" t="s">
        <v>237</v>
      </c>
      <c r="D18" s="32"/>
      <c r="E18" s="29" t="s">
        <v>238</v>
      </c>
      <c r="F18" s="32"/>
      <c r="G18" s="32"/>
      <c r="H18" s="32"/>
      <c r="I18" s="33">
        <f>SUMIFS(I19:I50,A19:A50,"P")</f>
        <v>0</v>
      </c>
      <c r="J18" s="34"/>
    </row>
    <row r="19">
      <c r="A19" s="35" t="s">
        <v>171</v>
      </c>
      <c r="B19" s="35">
        <v>3</v>
      </c>
      <c r="C19" s="36" t="s">
        <v>372</v>
      </c>
      <c r="D19" s="35" t="s">
        <v>173</v>
      </c>
      <c r="E19" s="37" t="s">
        <v>373</v>
      </c>
      <c r="F19" s="38" t="s">
        <v>241</v>
      </c>
      <c r="G19" s="39">
        <v>270.60000000000002</v>
      </c>
      <c r="H19" s="40">
        <v>0</v>
      </c>
      <c r="I19" s="40">
        <f>ROUND(G19*H19,P4)</f>
        <v>0</v>
      </c>
      <c r="J19" s="38" t="s">
        <v>176</v>
      </c>
      <c r="O19" s="41">
        <f>I19*0.21</f>
        <v>0</v>
      </c>
      <c r="P19">
        <v>3</v>
      </c>
    </row>
    <row r="20">
      <c r="A20" s="35" t="s">
        <v>177</v>
      </c>
      <c r="B20" s="42"/>
      <c r="C20" s="43"/>
      <c r="D20" s="43"/>
      <c r="E20" s="49" t="s">
        <v>173</v>
      </c>
      <c r="F20" s="43"/>
      <c r="G20" s="43"/>
      <c r="H20" s="43"/>
      <c r="I20" s="43"/>
      <c r="J20" s="44"/>
    </row>
    <row r="21">
      <c r="A21" s="35" t="s">
        <v>179</v>
      </c>
      <c r="B21" s="42"/>
      <c r="C21" s="43"/>
      <c r="D21" s="43"/>
      <c r="E21" s="45" t="s">
        <v>3224</v>
      </c>
      <c r="F21" s="43"/>
      <c r="G21" s="43"/>
      <c r="H21" s="43"/>
      <c r="I21" s="43"/>
      <c r="J21" s="44"/>
    </row>
    <row r="22" ht="75">
      <c r="A22" s="35" t="s">
        <v>181</v>
      </c>
      <c r="B22" s="42"/>
      <c r="C22" s="43"/>
      <c r="D22" s="43"/>
      <c r="E22" s="37" t="s">
        <v>376</v>
      </c>
      <c r="F22" s="43"/>
      <c r="G22" s="43"/>
      <c r="H22" s="43"/>
      <c r="I22" s="43"/>
      <c r="J22" s="44"/>
    </row>
    <row r="23">
      <c r="A23" s="35" t="s">
        <v>171</v>
      </c>
      <c r="B23" s="35">
        <v>4</v>
      </c>
      <c r="C23" s="36" t="s">
        <v>666</v>
      </c>
      <c r="D23" s="35" t="s">
        <v>173</v>
      </c>
      <c r="E23" s="37" t="s">
        <v>667</v>
      </c>
      <c r="F23" s="38" t="s">
        <v>241</v>
      </c>
      <c r="G23" s="39">
        <v>133.86000000000001</v>
      </c>
      <c r="H23" s="40">
        <v>0</v>
      </c>
      <c r="I23" s="40">
        <f>ROUND(G23*H23,P4)</f>
        <v>0</v>
      </c>
      <c r="J23" s="38" t="s">
        <v>176</v>
      </c>
      <c r="O23" s="41">
        <f>I23*0.21</f>
        <v>0</v>
      </c>
      <c r="P23">
        <v>3</v>
      </c>
    </row>
    <row r="24">
      <c r="A24" s="35" t="s">
        <v>177</v>
      </c>
      <c r="B24" s="42"/>
      <c r="C24" s="43"/>
      <c r="D24" s="43"/>
      <c r="E24" s="49" t="s">
        <v>173</v>
      </c>
      <c r="F24" s="43"/>
      <c r="G24" s="43"/>
      <c r="H24" s="43"/>
      <c r="I24" s="43"/>
      <c r="J24" s="44"/>
    </row>
    <row r="25">
      <c r="A25" s="35" t="s">
        <v>179</v>
      </c>
      <c r="B25" s="42"/>
      <c r="C25" s="43"/>
      <c r="D25" s="43"/>
      <c r="E25" s="45" t="s">
        <v>3225</v>
      </c>
      <c r="F25" s="43"/>
      <c r="G25" s="43"/>
      <c r="H25" s="43"/>
      <c r="I25" s="43"/>
      <c r="J25" s="44"/>
    </row>
    <row r="26" ht="409.5">
      <c r="A26" s="35" t="s">
        <v>181</v>
      </c>
      <c r="B26" s="42"/>
      <c r="C26" s="43"/>
      <c r="D26" s="43"/>
      <c r="E26" s="37" t="s">
        <v>244</v>
      </c>
      <c r="F26" s="43"/>
      <c r="G26" s="43"/>
      <c r="H26" s="43"/>
      <c r="I26" s="43"/>
      <c r="J26" s="44"/>
    </row>
    <row r="27">
      <c r="A27" s="35" t="s">
        <v>171</v>
      </c>
      <c r="B27" s="35">
        <v>5</v>
      </c>
      <c r="C27" s="36" t="s">
        <v>239</v>
      </c>
      <c r="D27" s="35" t="s">
        <v>173</v>
      </c>
      <c r="E27" s="37" t="s">
        <v>240</v>
      </c>
      <c r="F27" s="38" t="s">
        <v>241</v>
      </c>
      <c r="G27" s="39">
        <v>90.510000000000005</v>
      </c>
      <c r="H27" s="40">
        <v>0</v>
      </c>
      <c r="I27" s="40">
        <f>ROUND(G27*H27,P4)</f>
        <v>0</v>
      </c>
      <c r="J27" s="38" t="s">
        <v>176</v>
      </c>
      <c r="O27" s="41">
        <f>I27*0.21</f>
        <v>0</v>
      </c>
      <c r="P27">
        <v>3</v>
      </c>
    </row>
    <row r="28">
      <c r="A28" s="35" t="s">
        <v>177</v>
      </c>
      <c r="B28" s="42"/>
      <c r="C28" s="43"/>
      <c r="D28" s="43"/>
      <c r="E28" s="49" t="s">
        <v>173</v>
      </c>
      <c r="F28" s="43"/>
      <c r="G28" s="43"/>
      <c r="H28" s="43"/>
      <c r="I28" s="43"/>
      <c r="J28" s="44"/>
    </row>
    <row r="29">
      <c r="A29" s="35" t="s">
        <v>179</v>
      </c>
      <c r="B29" s="42"/>
      <c r="C29" s="43"/>
      <c r="D29" s="43"/>
      <c r="E29" s="45" t="s">
        <v>3226</v>
      </c>
      <c r="F29" s="43"/>
      <c r="G29" s="43"/>
      <c r="H29" s="43"/>
      <c r="I29" s="43"/>
      <c r="J29" s="44"/>
    </row>
    <row r="30" ht="409.5">
      <c r="A30" s="35" t="s">
        <v>181</v>
      </c>
      <c r="B30" s="42"/>
      <c r="C30" s="43"/>
      <c r="D30" s="43"/>
      <c r="E30" s="37" t="s">
        <v>244</v>
      </c>
      <c r="F30" s="43"/>
      <c r="G30" s="43"/>
      <c r="H30" s="43"/>
      <c r="I30" s="43"/>
      <c r="J30" s="44"/>
    </row>
    <row r="31">
      <c r="A31" s="35" t="s">
        <v>171</v>
      </c>
      <c r="B31" s="35">
        <v>6</v>
      </c>
      <c r="C31" s="36" t="s">
        <v>3157</v>
      </c>
      <c r="D31" s="35" t="s">
        <v>173</v>
      </c>
      <c r="E31" s="37" t="s">
        <v>3158</v>
      </c>
      <c r="F31" s="38" t="s">
        <v>241</v>
      </c>
      <c r="G31" s="39">
        <v>61.530000000000001</v>
      </c>
      <c r="H31" s="40">
        <v>0</v>
      </c>
      <c r="I31" s="40">
        <f>ROUND(G31*H31,P4)</f>
        <v>0</v>
      </c>
      <c r="J31" s="38" t="s">
        <v>176</v>
      </c>
      <c r="O31" s="41">
        <f>I31*0.21</f>
        <v>0</v>
      </c>
      <c r="P31">
        <v>3</v>
      </c>
    </row>
    <row r="32">
      <c r="A32" s="35" t="s">
        <v>177</v>
      </c>
      <c r="B32" s="42"/>
      <c r="C32" s="43"/>
      <c r="D32" s="43"/>
      <c r="E32" s="37" t="s">
        <v>3227</v>
      </c>
      <c r="F32" s="43"/>
      <c r="G32" s="43"/>
      <c r="H32" s="43"/>
      <c r="I32" s="43"/>
      <c r="J32" s="44"/>
    </row>
    <row r="33">
      <c r="A33" s="35" t="s">
        <v>179</v>
      </c>
      <c r="B33" s="42"/>
      <c r="C33" s="43"/>
      <c r="D33" s="43"/>
      <c r="E33" s="45" t="s">
        <v>3228</v>
      </c>
      <c r="F33" s="43"/>
      <c r="G33" s="43"/>
      <c r="H33" s="43"/>
      <c r="I33" s="43"/>
      <c r="J33" s="44"/>
    </row>
    <row r="34" ht="409.5">
      <c r="A34" s="35" t="s">
        <v>181</v>
      </c>
      <c r="B34" s="42"/>
      <c r="C34" s="43"/>
      <c r="D34" s="43"/>
      <c r="E34" s="37" t="s">
        <v>244</v>
      </c>
      <c r="F34" s="43"/>
      <c r="G34" s="43"/>
      <c r="H34" s="43"/>
      <c r="I34" s="43"/>
      <c r="J34" s="44"/>
    </row>
    <row r="35">
      <c r="A35" s="35" t="s">
        <v>171</v>
      </c>
      <c r="B35" s="35">
        <v>7</v>
      </c>
      <c r="C35" s="36" t="s">
        <v>245</v>
      </c>
      <c r="D35" s="35" t="s">
        <v>173</v>
      </c>
      <c r="E35" s="37" t="s">
        <v>246</v>
      </c>
      <c r="F35" s="38" t="s">
        <v>241</v>
      </c>
      <c r="G35" s="39">
        <v>61.530000000000001</v>
      </c>
      <c r="H35" s="40">
        <v>0</v>
      </c>
      <c r="I35" s="40">
        <f>ROUND(G35*H35,P4)</f>
        <v>0</v>
      </c>
      <c r="J35" s="38" t="s">
        <v>176</v>
      </c>
      <c r="O35" s="41">
        <f>I35*0.21</f>
        <v>0</v>
      </c>
      <c r="P35">
        <v>3</v>
      </c>
    </row>
    <row r="36">
      <c r="A36" s="35" t="s">
        <v>177</v>
      </c>
      <c r="B36" s="42"/>
      <c r="C36" s="43"/>
      <c r="D36" s="43"/>
      <c r="E36" s="49" t="s">
        <v>173</v>
      </c>
      <c r="F36" s="43"/>
      <c r="G36" s="43"/>
      <c r="H36" s="43"/>
      <c r="I36" s="43"/>
      <c r="J36" s="44"/>
    </row>
    <row r="37">
      <c r="A37" s="35" t="s">
        <v>179</v>
      </c>
      <c r="B37" s="42"/>
      <c r="C37" s="43"/>
      <c r="D37" s="43"/>
      <c r="E37" s="45" t="s">
        <v>3228</v>
      </c>
      <c r="F37" s="43"/>
      <c r="G37" s="43"/>
      <c r="H37" s="43"/>
      <c r="I37" s="43"/>
      <c r="J37" s="44"/>
    </row>
    <row r="38" ht="270">
      <c r="A38" s="35" t="s">
        <v>181</v>
      </c>
      <c r="B38" s="42"/>
      <c r="C38" s="43"/>
      <c r="D38" s="43"/>
      <c r="E38" s="37" t="s">
        <v>248</v>
      </c>
      <c r="F38" s="43"/>
      <c r="G38" s="43"/>
      <c r="H38" s="43"/>
      <c r="I38" s="43"/>
      <c r="J38" s="44"/>
    </row>
    <row r="39">
      <c r="A39" s="35" t="s">
        <v>171</v>
      </c>
      <c r="B39" s="35">
        <v>8</v>
      </c>
      <c r="C39" s="36" t="s">
        <v>1867</v>
      </c>
      <c r="D39" s="35" t="s">
        <v>173</v>
      </c>
      <c r="E39" s="37" t="s">
        <v>1868</v>
      </c>
      <c r="F39" s="38" t="s">
        <v>241</v>
      </c>
      <c r="G39" s="39">
        <v>224.37</v>
      </c>
      <c r="H39" s="40">
        <v>0</v>
      </c>
      <c r="I39" s="40">
        <f>ROUND(G39*H39,P4)</f>
        <v>0</v>
      </c>
      <c r="J39" s="38" t="s">
        <v>176</v>
      </c>
      <c r="O39" s="41">
        <f>I39*0.21</f>
        <v>0</v>
      </c>
      <c r="P39">
        <v>3</v>
      </c>
    </row>
    <row r="40">
      <c r="A40" s="35" t="s">
        <v>177</v>
      </c>
      <c r="B40" s="42"/>
      <c r="C40" s="43"/>
      <c r="D40" s="43"/>
      <c r="E40" s="49" t="s">
        <v>173</v>
      </c>
      <c r="F40" s="43"/>
      <c r="G40" s="43"/>
      <c r="H40" s="43"/>
      <c r="I40" s="43"/>
      <c r="J40" s="44"/>
    </row>
    <row r="41" ht="45">
      <c r="A41" s="35" t="s">
        <v>179</v>
      </c>
      <c r="B41" s="42"/>
      <c r="C41" s="43"/>
      <c r="D41" s="43"/>
      <c r="E41" s="45" t="s">
        <v>3229</v>
      </c>
      <c r="F41" s="43"/>
      <c r="G41" s="43"/>
      <c r="H41" s="43"/>
      <c r="I41" s="43"/>
      <c r="J41" s="44"/>
    </row>
    <row r="42" ht="330">
      <c r="A42" s="35" t="s">
        <v>181</v>
      </c>
      <c r="B42" s="42"/>
      <c r="C42" s="43"/>
      <c r="D42" s="43"/>
      <c r="E42" s="37" t="s">
        <v>1871</v>
      </c>
      <c r="F42" s="43"/>
      <c r="G42" s="43"/>
      <c r="H42" s="43"/>
      <c r="I42" s="43"/>
      <c r="J42" s="44"/>
    </row>
    <row r="43">
      <c r="A43" s="35" t="s">
        <v>171</v>
      </c>
      <c r="B43" s="35">
        <v>9</v>
      </c>
      <c r="C43" s="36" t="s">
        <v>254</v>
      </c>
      <c r="D43" s="35" t="s">
        <v>173</v>
      </c>
      <c r="E43" s="37" t="s">
        <v>255</v>
      </c>
      <c r="F43" s="38" t="s">
        <v>241</v>
      </c>
      <c r="G43" s="39">
        <v>61.530000000000001</v>
      </c>
      <c r="H43" s="40">
        <v>0</v>
      </c>
      <c r="I43" s="40">
        <f>ROUND(G43*H43,P4)</f>
        <v>0</v>
      </c>
      <c r="J43" s="38" t="s">
        <v>176</v>
      </c>
      <c r="O43" s="41">
        <f>I43*0.21</f>
        <v>0</v>
      </c>
      <c r="P43">
        <v>3</v>
      </c>
    </row>
    <row r="44">
      <c r="A44" s="35" t="s">
        <v>177</v>
      </c>
      <c r="B44" s="42"/>
      <c r="C44" s="43"/>
      <c r="D44" s="43"/>
      <c r="E44" s="49" t="s">
        <v>173</v>
      </c>
      <c r="F44" s="43"/>
      <c r="G44" s="43"/>
      <c r="H44" s="43"/>
      <c r="I44" s="43"/>
      <c r="J44" s="44"/>
    </row>
    <row r="45">
      <c r="A45" s="35" t="s">
        <v>179</v>
      </c>
      <c r="B45" s="42"/>
      <c r="C45" s="43"/>
      <c r="D45" s="43"/>
      <c r="E45" s="45" t="s">
        <v>3230</v>
      </c>
      <c r="F45" s="43"/>
      <c r="G45" s="43"/>
      <c r="H45" s="43"/>
      <c r="I45" s="43"/>
      <c r="J45" s="44"/>
    </row>
    <row r="46" ht="409.5">
      <c r="A46" s="35" t="s">
        <v>181</v>
      </c>
      <c r="B46" s="42"/>
      <c r="C46" s="43"/>
      <c r="D46" s="43"/>
      <c r="E46" s="37" t="s">
        <v>258</v>
      </c>
      <c r="F46" s="43"/>
      <c r="G46" s="43"/>
      <c r="H46" s="43"/>
      <c r="I46" s="43"/>
      <c r="J46" s="44"/>
    </row>
    <row r="47">
      <c r="A47" s="35" t="s">
        <v>171</v>
      </c>
      <c r="B47" s="35">
        <v>10</v>
      </c>
      <c r="C47" s="36" t="s">
        <v>418</v>
      </c>
      <c r="D47" s="35" t="s">
        <v>173</v>
      </c>
      <c r="E47" s="37" t="s">
        <v>419</v>
      </c>
      <c r="F47" s="38" t="s">
        <v>241</v>
      </c>
      <c r="G47" s="39">
        <v>210.59999999999999</v>
      </c>
      <c r="H47" s="40">
        <v>0</v>
      </c>
      <c r="I47" s="40">
        <f>ROUND(G47*H47,P4)</f>
        <v>0</v>
      </c>
      <c r="J47" s="38" t="s">
        <v>176</v>
      </c>
      <c r="O47" s="41">
        <f>I47*0.21</f>
        <v>0</v>
      </c>
      <c r="P47">
        <v>3</v>
      </c>
    </row>
    <row r="48">
      <c r="A48" s="35" t="s">
        <v>177</v>
      </c>
      <c r="B48" s="42"/>
      <c r="C48" s="43"/>
      <c r="D48" s="43"/>
      <c r="E48" s="49" t="s">
        <v>173</v>
      </c>
      <c r="F48" s="43"/>
      <c r="G48" s="43"/>
      <c r="H48" s="43"/>
      <c r="I48" s="43"/>
      <c r="J48" s="44"/>
    </row>
    <row r="49">
      <c r="A49" s="35" t="s">
        <v>179</v>
      </c>
      <c r="B49" s="42"/>
      <c r="C49" s="43"/>
      <c r="D49" s="43"/>
      <c r="E49" s="45" t="s">
        <v>3231</v>
      </c>
      <c r="F49" s="43"/>
      <c r="G49" s="43"/>
      <c r="H49" s="43"/>
      <c r="I49" s="43"/>
      <c r="J49" s="44"/>
    </row>
    <row r="50" ht="45">
      <c r="A50" s="35" t="s">
        <v>181</v>
      </c>
      <c r="B50" s="42"/>
      <c r="C50" s="43"/>
      <c r="D50" s="43"/>
      <c r="E50" s="37" t="s">
        <v>422</v>
      </c>
      <c r="F50" s="43"/>
      <c r="G50" s="43"/>
      <c r="H50" s="43"/>
      <c r="I50" s="43"/>
      <c r="J50" s="44"/>
    </row>
    <row r="51">
      <c r="A51" s="29" t="s">
        <v>168</v>
      </c>
      <c r="B51" s="30"/>
      <c r="C51" s="31" t="s">
        <v>311</v>
      </c>
      <c r="D51" s="32"/>
      <c r="E51" s="29" t="s">
        <v>312</v>
      </c>
      <c r="F51" s="32"/>
      <c r="G51" s="32"/>
      <c r="H51" s="32"/>
      <c r="I51" s="33">
        <f>SUMIFS(I52:I107,A52:A107,"P")</f>
        <v>0</v>
      </c>
      <c r="J51" s="34"/>
    </row>
    <row r="52">
      <c r="A52" s="35" t="s">
        <v>171</v>
      </c>
      <c r="B52" s="35">
        <v>11</v>
      </c>
      <c r="C52" s="36" t="s">
        <v>3163</v>
      </c>
      <c r="D52" s="35" t="s">
        <v>173</v>
      </c>
      <c r="E52" s="37" t="s">
        <v>3164</v>
      </c>
      <c r="F52" s="38" t="s">
        <v>322</v>
      </c>
      <c r="G52" s="39">
        <v>79</v>
      </c>
      <c r="H52" s="40">
        <v>0</v>
      </c>
      <c r="I52" s="40">
        <f>ROUND(G52*H52,P4)</f>
        <v>0</v>
      </c>
      <c r="J52" s="38" t="s">
        <v>176</v>
      </c>
      <c r="O52" s="41">
        <f>I52*0.21</f>
        <v>0</v>
      </c>
      <c r="P52">
        <v>3</v>
      </c>
    </row>
    <row r="53">
      <c r="A53" s="35" t="s">
        <v>177</v>
      </c>
      <c r="B53" s="42"/>
      <c r="C53" s="43"/>
      <c r="D53" s="43"/>
      <c r="E53" s="37" t="s">
        <v>3165</v>
      </c>
      <c r="F53" s="43"/>
      <c r="G53" s="43"/>
      <c r="H53" s="43"/>
      <c r="I53" s="43"/>
      <c r="J53" s="44"/>
    </row>
    <row r="54">
      <c r="A54" s="35" t="s">
        <v>179</v>
      </c>
      <c r="B54" s="42"/>
      <c r="C54" s="43"/>
      <c r="D54" s="43"/>
      <c r="E54" s="45" t="s">
        <v>3232</v>
      </c>
      <c r="F54" s="43"/>
      <c r="G54" s="43"/>
      <c r="H54" s="43"/>
      <c r="I54" s="43"/>
      <c r="J54" s="44"/>
    </row>
    <row r="55" ht="345">
      <c r="A55" s="35" t="s">
        <v>181</v>
      </c>
      <c r="B55" s="42"/>
      <c r="C55" s="43"/>
      <c r="D55" s="43"/>
      <c r="E55" s="37" t="s">
        <v>3167</v>
      </c>
      <c r="F55" s="43"/>
      <c r="G55" s="43"/>
      <c r="H55" s="43"/>
      <c r="I55" s="43"/>
      <c r="J55" s="44"/>
    </row>
    <row r="56">
      <c r="A56" s="35" t="s">
        <v>171</v>
      </c>
      <c r="B56" s="35">
        <v>12</v>
      </c>
      <c r="C56" s="36" t="s">
        <v>3168</v>
      </c>
      <c r="D56" s="35" t="s">
        <v>173</v>
      </c>
      <c r="E56" s="37" t="s">
        <v>3169</v>
      </c>
      <c r="F56" s="38" t="s">
        <v>322</v>
      </c>
      <c r="G56" s="39">
        <v>41.149999999999999</v>
      </c>
      <c r="H56" s="40">
        <v>0</v>
      </c>
      <c r="I56" s="40">
        <f>ROUND(G56*H56,P4)</f>
        <v>0</v>
      </c>
      <c r="J56" s="38" t="s">
        <v>176</v>
      </c>
      <c r="O56" s="41">
        <f>I56*0.21</f>
        <v>0</v>
      </c>
      <c r="P56">
        <v>3</v>
      </c>
    </row>
    <row r="57">
      <c r="A57" s="35" t="s">
        <v>177</v>
      </c>
      <c r="B57" s="42"/>
      <c r="C57" s="43"/>
      <c r="D57" s="43"/>
      <c r="E57" s="37" t="s">
        <v>3170</v>
      </c>
      <c r="F57" s="43"/>
      <c r="G57" s="43"/>
      <c r="H57" s="43"/>
      <c r="I57" s="43"/>
      <c r="J57" s="44"/>
    </row>
    <row r="58">
      <c r="A58" s="35" t="s">
        <v>179</v>
      </c>
      <c r="B58" s="42"/>
      <c r="C58" s="43"/>
      <c r="D58" s="43"/>
      <c r="E58" s="45" t="s">
        <v>3233</v>
      </c>
      <c r="F58" s="43"/>
      <c r="G58" s="43"/>
      <c r="H58" s="43"/>
      <c r="I58" s="43"/>
      <c r="J58" s="44"/>
    </row>
    <row r="59" ht="330">
      <c r="A59" s="35" t="s">
        <v>181</v>
      </c>
      <c r="B59" s="42"/>
      <c r="C59" s="43"/>
      <c r="D59" s="43"/>
      <c r="E59" s="37" t="s">
        <v>3172</v>
      </c>
      <c r="F59" s="43"/>
      <c r="G59" s="43"/>
      <c r="H59" s="43"/>
      <c r="I59" s="43"/>
      <c r="J59" s="44"/>
    </row>
    <row r="60" ht="30">
      <c r="A60" s="35" t="s">
        <v>171</v>
      </c>
      <c r="B60" s="35">
        <v>13</v>
      </c>
      <c r="C60" s="36" t="s">
        <v>3173</v>
      </c>
      <c r="D60" s="35" t="s">
        <v>173</v>
      </c>
      <c r="E60" s="37" t="s">
        <v>3174</v>
      </c>
      <c r="F60" s="38" t="s">
        <v>322</v>
      </c>
      <c r="G60" s="39">
        <v>41.149999999999999</v>
      </c>
      <c r="H60" s="40">
        <v>0</v>
      </c>
      <c r="I60" s="40">
        <f>ROUND(G60*H60,P4)</f>
        <v>0</v>
      </c>
      <c r="J60" s="38" t="s">
        <v>176</v>
      </c>
      <c r="O60" s="41">
        <f>I60*0.21</f>
        <v>0</v>
      </c>
      <c r="P60">
        <v>3</v>
      </c>
    </row>
    <row r="61">
      <c r="A61" s="35" t="s">
        <v>177</v>
      </c>
      <c r="B61" s="42"/>
      <c r="C61" s="43"/>
      <c r="D61" s="43"/>
      <c r="E61" s="49" t="s">
        <v>173</v>
      </c>
      <c r="F61" s="43"/>
      <c r="G61" s="43"/>
      <c r="H61" s="43"/>
      <c r="I61" s="43"/>
      <c r="J61" s="44"/>
    </row>
    <row r="62">
      <c r="A62" s="35" t="s">
        <v>179</v>
      </c>
      <c r="B62" s="42"/>
      <c r="C62" s="43"/>
      <c r="D62" s="43"/>
      <c r="E62" s="45" t="s">
        <v>3234</v>
      </c>
      <c r="F62" s="43"/>
      <c r="G62" s="43"/>
      <c r="H62" s="43"/>
      <c r="I62" s="43"/>
      <c r="J62" s="44"/>
    </row>
    <row r="63" ht="75">
      <c r="A63" s="35" t="s">
        <v>181</v>
      </c>
      <c r="B63" s="42"/>
      <c r="C63" s="43"/>
      <c r="D63" s="43"/>
      <c r="E63" s="37" t="s">
        <v>2877</v>
      </c>
      <c r="F63" s="43"/>
      <c r="G63" s="43"/>
      <c r="H63" s="43"/>
      <c r="I63" s="43"/>
      <c r="J63" s="44"/>
    </row>
    <row r="64">
      <c r="A64" s="35" t="s">
        <v>171</v>
      </c>
      <c r="B64" s="35">
        <v>14</v>
      </c>
      <c r="C64" s="36" t="s">
        <v>3176</v>
      </c>
      <c r="D64" s="35" t="s">
        <v>173</v>
      </c>
      <c r="E64" s="37" t="s">
        <v>3177</v>
      </c>
      <c r="F64" s="38" t="s">
        <v>229</v>
      </c>
      <c r="G64" s="39">
        <v>3</v>
      </c>
      <c r="H64" s="40">
        <v>0</v>
      </c>
      <c r="I64" s="40">
        <f>ROUND(G64*H64,P4)</f>
        <v>0</v>
      </c>
      <c r="J64" s="38" t="s">
        <v>176</v>
      </c>
      <c r="O64" s="41">
        <f>I64*0.21</f>
        <v>0</v>
      </c>
      <c r="P64">
        <v>3</v>
      </c>
    </row>
    <row r="65">
      <c r="A65" s="35" t="s">
        <v>177</v>
      </c>
      <c r="B65" s="42"/>
      <c r="C65" s="43"/>
      <c r="D65" s="43"/>
      <c r="E65" s="37" t="s">
        <v>3178</v>
      </c>
      <c r="F65" s="43"/>
      <c r="G65" s="43"/>
      <c r="H65" s="43"/>
      <c r="I65" s="43"/>
      <c r="J65" s="44"/>
    </row>
    <row r="66">
      <c r="A66" s="35" t="s">
        <v>179</v>
      </c>
      <c r="B66" s="42"/>
      <c r="C66" s="43"/>
      <c r="D66" s="43"/>
      <c r="E66" s="45" t="s">
        <v>3200</v>
      </c>
      <c r="F66" s="43"/>
      <c r="G66" s="43"/>
      <c r="H66" s="43"/>
      <c r="I66" s="43"/>
      <c r="J66" s="44"/>
    </row>
    <row r="67" ht="90">
      <c r="A67" s="35" t="s">
        <v>181</v>
      </c>
      <c r="B67" s="42"/>
      <c r="C67" s="43"/>
      <c r="D67" s="43"/>
      <c r="E67" s="37" t="s">
        <v>2814</v>
      </c>
      <c r="F67" s="43"/>
      <c r="G67" s="43"/>
      <c r="H67" s="43"/>
      <c r="I67" s="43"/>
      <c r="J67" s="44"/>
    </row>
    <row r="68">
      <c r="A68" s="35" t="s">
        <v>171</v>
      </c>
      <c r="B68" s="35">
        <v>15</v>
      </c>
      <c r="C68" s="36" t="s">
        <v>3180</v>
      </c>
      <c r="D68" s="35" t="s">
        <v>173</v>
      </c>
      <c r="E68" s="37" t="s">
        <v>3181</v>
      </c>
      <c r="F68" s="38" t="s">
        <v>229</v>
      </c>
      <c r="G68" s="39">
        <v>2</v>
      </c>
      <c r="H68" s="40">
        <v>0</v>
      </c>
      <c r="I68" s="40">
        <f>ROUND(G68*H68,P4)</f>
        <v>0</v>
      </c>
      <c r="J68" s="38" t="s">
        <v>176</v>
      </c>
      <c r="O68" s="41">
        <f>I68*0.21</f>
        <v>0</v>
      </c>
      <c r="P68">
        <v>3</v>
      </c>
    </row>
    <row r="69">
      <c r="A69" s="35" t="s">
        <v>177</v>
      </c>
      <c r="B69" s="42"/>
      <c r="C69" s="43"/>
      <c r="D69" s="43"/>
      <c r="E69" s="37" t="s">
        <v>3182</v>
      </c>
      <c r="F69" s="43"/>
      <c r="G69" s="43"/>
      <c r="H69" s="43"/>
      <c r="I69" s="43"/>
      <c r="J69" s="44"/>
    </row>
    <row r="70">
      <c r="A70" s="35" t="s">
        <v>179</v>
      </c>
      <c r="B70" s="42"/>
      <c r="C70" s="43"/>
      <c r="D70" s="43"/>
      <c r="E70" s="45" t="s">
        <v>231</v>
      </c>
      <c r="F70" s="43"/>
      <c r="G70" s="43"/>
      <c r="H70" s="43"/>
      <c r="I70" s="43"/>
      <c r="J70" s="44"/>
    </row>
    <row r="71" ht="105">
      <c r="A71" s="35" t="s">
        <v>181</v>
      </c>
      <c r="B71" s="42"/>
      <c r="C71" s="43"/>
      <c r="D71" s="43"/>
      <c r="E71" s="37" t="s">
        <v>3183</v>
      </c>
      <c r="F71" s="43"/>
      <c r="G71" s="43"/>
      <c r="H71" s="43"/>
      <c r="I71" s="43"/>
      <c r="J71" s="44"/>
    </row>
    <row r="72">
      <c r="A72" s="35" t="s">
        <v>171</v>
      </c>
      <c r="B72" s="35">
        <v>16</v>
      </c>
      <c r="C72" s="36" t="s">
        <v>3184</v>
      </c>
      <c r="D72" s="35" t="s">
        <v>173</v>
      </c>
      <c r="E72" s="37" t="s">
        <v>3185</v>
      </c>
      <c r="F72" s="38" t="s">
        <v>229</v>
      </c>
      <c r="G72" s="39">
        <v>2</v>
      </c>
      <c r="H72" s="40">
        <v>0</v>
      </c>
      <c r="I72" s="40">
        <f>ROUND(G72*H72,P4)</f>
        <v>0</v>
      </c>
      <c r="J72" s="38" t="s">
        <v>176</v>
      </c>
      <c r="O72" s="41">
        <f>I72*0.21</f>
        <v>0</v>
      </c>
      <c r="P72">
        <v>3</v>
      </c>
    </row>
    <row r="73">
      <c r="A73" s="35" t="s">
        <v>177</v>
      </c>
      <c r="B73" s="42"/>
      <c r="C73" s="43"/>
      <c r="D73" s="43"/>
      <c r="E73" s="37" t="s">
        <v>3186</v>
      </c>
      <c r="F73" s="43"/>
      <c r="G73" s="43"/>
      <c r="H73" s="43"/>
      <c r="I73" s="43"/>
      <c r="J73" s="44"/>
    </row>
    <row r="74">
      <c r="A74" s="35" t="s">
        <v>179</v>
      </c>
      <c r="B74" s="42"/>
      <c r="C74" s="43"/>
      <c r="D74" s="43"/>
      <c r="E74" s="45" t="s">
        <v>231</v>
      </c>
      <c r="F74" s="43"/>
      <c r="G74" s="43"/>
      <c r="H74" s="43"/>
      <c r="I74" s="43"/>
      <c r="J74" s="44"/>
    </row>
    <row r="75" ht="135">
      <c r="A75" s="35" t="s">
        <v>181</v>
      </c>
      <c r="B75" s="42"/>
      <c r="C75" s="43"/>
      <c r="D75" s="43"/>
      <c r="E75" s="37" t="s">
        <v>3187</v>
      </c>
      <c r="F75" s="43"/>
      <c r="G75" s="43"/>
      <c r="H75" s="43"/>
      <c r="I75" s="43"/>
      <c r="J75" s="44"/>
    </row>
    <row r="76">
      <c r="A76" s="35" t="s">
        <v>171</v>
      </c>
      <c r="B76" s="35">
        <v>17</v>
      </c>
      <c r="C76" s="36" t="s">
        <v>3188</v>
      </c>
      <c r="D76" s="35" t="s">
        <v>214</v>
      </c>
      <c r="E76" s="37" t="s">
        <v>3189</v>
      </c>
      <c r="F76" s="38" t="s">
        <v>3190</v>
      </c>
      <c r="G76" s="39">
        <v>1</v>
      </c>
      <c r="H76" s="40">
        <v>0</v>
      </c>
      <c r="I76" s="40">
        <f>ROUND(G76*H76,P4)</f>
        <v>0</v>
      </c>
      <c r="J76" s="38" t="s">
        <v>176</v>
      </c>
      <c r="O76" s="41">
        <f>I76*0.21</f>
        <v>0</v>
      </c>
      <c r="P76">
        <v>3</v>
      </c>
    </row>
    <row r="77">
      <c r="A77" s="35" t="s">
        <v>177</v>
      </c>
      <c r="B77" s="42"/>
      <c r="C77" s="43"/>
      <c r="D77" s="43"/>
      <c r="E77" s="49"/>
      <c r="F77" s="43"/>
      <c r="G77" s="43"/>
      <c r="H77" s="43"/>
      <c r="I77" s="43"/>
      <c r="J77" s="44"/>
    </row>
    <row r="78">
      <c r="A78" s="35" t="s">
        <v>179</v>
      </c>
      <c r="B78" s="42"/>
      <c r="C78" s="43"/>
      <c r="D78" s="43"/>
      <c r="E78" s="45" t="s">
        <v>180</v>
      </c>
      <c r="F78" s="43"/>
      <c r="G78" s="43"/>
      <c r="H78" s="43"/>
      <c r="I78" s="43"/>
      <c r="J78" s="44"/>
    </row>
    <row r="79">
      <c r="A79" s="35" t="s">
        <v>181</v>
      </c>
      <c r="B79" s="42"/>
      <c r="C79" s="43"/>
      <c r="D79" s="43"/>
      <c r="E79" s="49"/>
      <c r="F79" s="43"/>
      <c r="G79" s="43"/>
      <c r="H79" s="43"/>
      <c r="I79" s="43"/>
      <c r="J79" s="44"/>
    </row>
    <row r="80">
      <c r="A80" s="35" t="s">
        <v>171</v>
      </c>
      <c r="B80" s="35">
        <v>18</v>
      </c>
      <c r="C80" s="36" t="s">
        <v>2811</v>
      </c>
      <c r="D80" s="35" t="s">
        <v>173</v>
      </c>
      <c r="E80" s="37" t="s">
        <v>2812</v>
      </c>
      <c r="F80" s="38" t="s">
        <v>322</v>
      </c>
      <c r="G80" s="39">
        <v>87.900000000000006</v>
      </c>
      <c r="H80" s="40">
        <v>0</v>
      </c>
      <c r="I80" s="40">
        <f>ROUND(G80*H80,P4)</f>
        <v>0</v>
      </c>
      <c r="J80" s="38" t="s">
        <v>176</v>
      </c>
      <c r="O80" s="41">
        <f>I80*0.21</f>
        <v>0</v>
      </c>
      <c r="P80">
        <v>3</v>
      </c>
    </row>
    <row r="81">
      <c r="A81" s="35" t="s">
        <v>177</v>
      </c>
      <c r="B81" s="42"/>
      <c r="C81" s="43"/>
      <c r="D81" s="43"/>
      <c r="E81" s="37" t="s">
        <v>3191</v>
      </c>
      <c r="F81" s="43"/>
      <c r="G81" s="43"/>
      <c r="H81" s="43"/>
      <c r="I81" s="43"/>
      <c r="J81" s="44"/>
    </row>
    <row r="82">
      <c r="A82" s="35" t="s">
        <v>179</v>
      </c>
      <c r="B82" s="42"/>
      <c r="C82" s="43"/>
      <c r="D82" s="43"/>
      <c r="E82" s="45" t="s">
        <v>3235</v>
      </c>
      <c r="F82" s="43"/>
      <c r="G82" s="43"/>
      <c r="H82" s="43"/>
      <c r="I82" s="43"/>
      <c r="J82" s="44"/>
    </row>
    <row r="83" ht="90">
      <c r="A83" s="35" t="s">
        <v>181</v>
      </c>
      <c r="B83" s="42"/>
      <c r="C83" s="43"/>
      <c r="D83" s="43"/>
      <c r="E83" s="37" t="s">
        <v>2814</v>
      </c>
      <c r="F83" s="43"/>
      <c r="G83" s="43"/>
      <c r="H83" s="43"/>
      <c r="I83" s="43"/>
      <c r="J83" s="44"/>
    </row>
    <row r="84">
      <c r="A84" s="35" t="s">
        <v>171</v>
      </c>
      <c r="B84" s="35">
        <v>19</v>
      </c>
      <c r="C84" s="36" t="s">
        <v>3193</v>
      </c>
      <c r="D84" s="35" t="s">
        <v>3194</v>
      </c>
      <c r="E84" s="37" t="s">
        <v>3195</v>
      </c>
      <c r="F84" s="38" t="s">
        <v>229</v>
      </c>
      <c r="G84" s="39">
        <v>1</v>
      </c>
      <c r="H84" s="40">
        <v>0</v>
      </c>
      <c r="I84" s="40">
        <f>ROUND(G84*H84,P4)</f>
        <v>0</v>
      </c>
      <c r="J84" s="38" t="s">
        <v>176</v>
      </c>
      <c r="O84" s="41">
        <f>I84*0.21</f>
        <v>0</v>
      </c>
      <c r="P84">
        <v>3</v>
      </c>
    </row>
    <row r="85" ht="30">
      <c r="A85" s="35" t="s">
        <v>177</v>
      </c>
      <c r="B85" s="42"/>
      <c r="C85" s="43"/>
      <c r="D85" s="43"/>
      <c r="E85" s="37" t="s">
        <v>3196</v>
      </c>
      <c r="F85" s="43"/>
      <c r="G85" s="43"/>
      <c r="H85" s="43"/>
      <c r="I85" s="43"/>
      <c r="J85" s="44"/>
    </row>
    <row r="86">
      <c r="A86" s="35" t="s">
        <v>179</v>
      </c>
      <c r="B86" s="42"/>
      <c r="C86" s="43"/>
      <c r="D86" s="43"/>
      <c r="E86" s="45" t="s">
        <v>180</v>
      </c>
      <c r="F86" s="43"/>
      <c r="G86" s="43"/>
      <c r="H86" s="43"/>
      <c r="I86" s="43"/>
      <c r="J86" s="44"/>
    </row>
    <row r="87" ht="90">
      <c r="A87" s="35" t="s">
        <v>181</v>
      </c>
      <c r="B87" s="42"/>
      <c r="C87" s="43"/>
      <c r="D87" s="43"/>
      <c r="E87" s="37" t="s">
        <v>3197</v>
      </c>
      <c r="F87" s="43"/>
      <c r="G87" s="43"/>
      <c r="H87" s="43"/>
      <c r="I87" s="43"/>
      <c r="J87" s="44"/>
    </row>
    <row r="88">
      <c r="A88" s="35" t="s">
        <v>171</v>
      </c>
      <c r="B88" s="35">
        <v>20</v>
      </c>
      <c r="C88" s="36" t="s">
        <v>3193</v>
      </c>
      <c r="D88" s="35" t="s">
        <v>3198</v>
      </c>
      <c r="E88" s="37" t="s">
        <v>3195</v>
      </c>
      <c r="F88" s="38" t="s">
        <v>229</v>
      </c>
      <c r="G88" s="39">
        <v>1</v>
      </c>
      <c r="H88" s="40">
        <v>0</v>
      </c>
      <c r="I88" s="40">
        <f>ROUND(G88*H88,P4)</f>
        <v>0</v>
      </c>
      <c r="J88" s="38" t="s">
        <v>176</v>
      </c>
      <c r="O88" s="41">
        <f>I88*0.21</f>
        <v>0</v>
      </c>
      <c r="P88">
        <v>3</v>
      </c>
    </row>
    <row r="89">
      <c r="A89" s="35" t="s">
        <v>177</v>
      </c>
      <c r="B89" s="42"/>
      <c r="C89" s="43"/>
      <c r="D89" s="43"/>
      <c r="E89" s="37" t="s">
        <v>3199</v>
      </c>
      <c r="F89" s="43"/>
      <c r="G89" s="43"/>
      <c r="H89" s="43"/>
      <c r="I89" s="43"/>
      <c r="J89" s="44"/>
    </row>
    <row r="90">
      <c r="A90" s="35" t="s">
        <v>179</v>
      </c>
      <c r="B90" s="42"/>
      <c r="C90" s="43"/>
      <c r="D90" s="43"/>
      <c r="E90" s="45" t="s">
        <v>180</v>
      </c>
      <c r="F90" s="43"/>
      <c r="G90" s="43"/>
      <c r="H90" s="43"/>
      <c r="I90" s="43"/>
      <c r="J90" s="44"/>
    </row>
    <row r="91" ht="90">
      <c r="A91" s="35" t="s">
        <v>181</v>
      </c>
      <c r="B91" s="42"/>
      <c r="C91" s="43"/>
      <c r="D91" s="43"/>
      <c r="E91" s="37" t="s">
        <v>3197</v>
      </c>
      <c r="F91" s="43"/>
      <c r="G91" s="43"/>
      <c r="H91" s="43"/>
      <c r="I91" s="43"/>
      <c r="J91" s="44"/>
    </row>
    <row r="92">
      <c r="A92" s="35" t="s">
        <v>171</v>
      </c>
      <c r="B92" s="35">
        <v>21</v>
      </c>
      <c r="C92" s="36" t="s">
        <v>3201</v>
      </c>
      <c r="D92" s="35" t="s">
        <v>214</v>
      </c>
      <c r="E92" s="37" t="s">
        <v>3202</v>
      </c>
      <c r="F92" s="38" t="s">
        <v>229</v>
      </c>
      <c r="G92" s="39">
        <v>11</v>
      </c>
      <c r="H92" s="40">
        <v>0</v>
      </c>
      <c r="I92" s="40">
        <f>ROUND(G92*H92,P4)</f>
        <v>0</v>
      </c>
      <c r="J92" s="38" t="s">
        <v>176</v>
      </c>
      <c r="O92" s="41">
        <f>I92*0.21</f>
        <v>0</v>
      </c>
      <c r="P92">
        <v>3</v>
      </c>
    </row>
    <row r="93">
      <c r="A93" s="35" t="s">
        <v>177</v>
      </c>
      <c r="B93" s="42"/>
      <c r="C93" s="43"/>
      <c r="D93" s="43"/>
      <c r="E93" s="37" t="s">
        <v>3203</v>
      </c>
      <c r="F93" s="43"/>
      <c r="G93" s="43"/>
      <c r="H93" s="43"/>
      <c r="I93" s="43"/>
      <c r="J93" s="44"/>
    </row>
    <row r="94">
      <c r="A94" s="35" t="s">
        <v>179</v>
      </c>
      <c r="B94" s="42"/>
      <c r="C94" s="43"/>
      <c r="D94" s="43"/>
      <c r="E94" s="45" t="s">
        <v>3236</v>
      </c>
      <c r="F94" s="43"/>
      <c r="G94" s="43"/>
      <c r="H94" s="43"/>
      <c r="I94" s="43"/>
      <c r="J94" s="44"/>
    </row>
    <row r="95">
      <c r="A95" s="35" t="s">
        <v>181</v>
      </c>
      <c r="B95" s="42"/>
      <c r="C95" s="43"/>
      <c r="D95" s="43"/>
      <c r="E95" s="49"/>
      <c r="F95" s="43"/>
      <c r="G95" s="43"/>
      <c r="H95" s="43"/>
      <c r="I95" s="43"/>
      <c r="J95" s="44"/>
    </row>
    <row r="96">
      <c r="A96" s="35" t="s">
        <v>171</v>
      </c>
      <c r="B96" s="35">
        <v>22</v>
      </c>
      <c r="C96" s="36" t="s">
        <v>3205</v>
      </c>
      <c r="D96" s="35" t="s">
        <v>214</v>
      </c>
      <c r="E96" s="37" t="s">
        <v>3206</v>
      </c>
      <c r="F96" s="38" t="s">
        <v>229</v>
      </c>
      <c r="G96" s="39">
        <v>11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>
      <c r="A97" s="35" t="s">
        <v>177</v>
      </c>
      <c r="B97" s="42"/>
      <c r="C97" s="43"/>
      <c r="D97" s="43"/>
      <c r="E97" s="37" t="s">
        <v>3203</v>
      </c>
      <c r="F97" s="43"/>
      <c r="G97" s="43"/>
      <c r="H97" s="43"/>
      <c r="I97" s="43"/>
      <c r="J97" s="44"/>
    </row>
    <row r="98">
      <c r="A98" s="35" t="s">
        <v>179</v>
      </c>
      <c r="B98" s="42"/>
      <c r="C98" s="43"/>
      <c r="D98" s="43"/>
      <c r="E98" s="45" t="s">
        <v>3236</v>
      </c>
      <c r="F98" s="43"/>
      <c r="G98" s="43"/>
      <c r="H98" s="43"/>
      <c r="I98" s="43"/>
      <c r="J98" s="44"/>
    </row>
    <row r="99">
      <c r="A99" s="35" t="s">
        <v>181</v>
      </c>
      <c r="B99" s="42"/>
      <c r="C99" s="43"/>
      <c r="D99" s="43"/>
      <c r="E99" s="49"/>
      <c r="F99" s="43"/>
      <c r="G99" s="43"/>
      <c r="H99" s="43"/>
      <c r="I99" s="43"/>
      <c r="J99" s="44"/>
    </row>
    <row r="100">
      <c r="A100" s="35" t="s">
        <v>171</v>
      </c>
      <c r="B100" s="35">
        <v>23</v>
      </c>
      <c r="C100" s="36" t="s">
        <v>3207</v>
      </c>
      <c r="D100" s="35" t="s">
        <v>214</v>
      </c>
      <c r="E100" s="37" t="s">
        <v>3208</v>
      </c>
      <c r="F100" s="38" t="s">
        <v>322</v>
      </c>
      <c r="G100" s="39">
        <v>79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>
      <c r="A101" s="35" t="s">
        <v>177</v>
      </c>
      <c r="B101" s="42"/>
      <c r="C101" s="43"/>
      <c r="D101" s="43"/>
      <c r="E101" s="37" t="s">
        <v>3209</v>
      </c>
      <c r="F101" s="43"/>
      <c r="G101" s="43"/>
      <c r="H101" s="43"/>
      <c r="I101" s="43"/>
      <c r="J101" s="44"/>
    </row>
    <row r="102">
      <c r="A102" s="35" t="s">
        <v>179</v>
      </c>
      <c r="B102" s="42"/>
      <c r="C102" s="43"/>
      <c r="D102" s="43"/>
      <c r="E102" s="45" t="s">
        <v>3232</v>
      </c>
      <c r="F102" s="43"/>
      <c r="G102" s="43"/>
      <c r="H102" s="43"/>
      <c r="I102" s="43"/>
      <c r="J102" s="44"/>
    </row>
    <row r="103">
      <c r="A103" s="35" t="s">
        <v>181</v>
      </c>
      <c r="B103" s="42"/>
      <c r="C103" s="43"/>
      <c r="D103" s="43"/>
      <c r="E103" s="49"/>
      <c r="F103" s="43"/>
      <c r="G103" s="43"/>
      <c r="H103" s="43"/>
      <c r="I103" s="43"/>
      <c r="J103" s="44"/>
    </row>
    <row r="104">
      <c r="A104" s="35" t="s">
        <v>171</v>
      </c>
      <c r="B104" s="35">
        <v>24</v>
      </c>
      <c r="C104" s="36" t="s">
        <v>2815</v>
      </c>
      <c r="D104" s="35" t="s">
        <v>173</v>
      </c>
      <c r="E104" s="37" t="s">
        <v>2816</v>
      </c>
      <c r="F104" s="38" t="s">
        <v>322</v>
      </c>
      <c r="G104" s="39">
        <v>79</v>
      </c>
      <c r="H104" s="40">
        <v>0</v>
      </c>
      <c r="I104" s="40">
        <f>ROUND(G104*H104,P4)</f>
        <v>0</v>
      </c>
      <c r="J104" s="38" t="s">
        <v>176</v>
      </c>
      <c r="O104" s="41">
        <f>I104*0.21</f>
        <v>0</v>
      </c>
      <c r="P104">
        <v>3</v>
      </c>
    </row>
    <row r="105">
      <c r="A105" s="35" t="s">
        <v>177</v>
      </c>
      <c r="B105" s="42"/>
      <c r="C105" s="43"/>
      <c r="D105" s="43"/>
      <c r="E105" s="37" t="s">
        <v>3211</v>
      </c>
      <c r="F105" s="43"/>
      <c r="G105" s="43"/>
      <c r="H105" s="43"/>
      <c r="I105" s="43"/>
      <c r="J105" s="44"/>
    </row>
    <row r="106">
      <c r="A106" s="35" t="s">
        <v>179</v>
      </c>
      <c r="B106" s="42"/>
      <c r="C106" s="43"/>
      <c r="D106" s="43"/>
      <c r="E106" s="45" t="s">
        <v>3232</v>
      </c>
      <c r="F106" s="43"/>
      <c r="G106" s="43"/>
      <c r="H106" s="43"/>
      <c r="I106" s="43"/>
      <c r="J106" s="44"/>
    </row>
    <row r="107" ht="150">
      <c r="A107" s="35" t="s">
        <v>181</v>
      </c>
      <c r="B107" s="42"/>
      <c r="C107" s="43"/>
      <c r="D107" s="43"/>
      <c r="E107" s="37" t="s">
        <v>2820</v>
      </c>
      <c r="F107" s="43"/>
      <c r="G107" s="43"/>
      <c r="H107" s="43"/>
      <c r="I107" s="43"/>
      <c r="J107" s="44"/>
    </row>
    <row r="108">
      <c r="A108" s="29" t="s">
        <v>168</v>
      </c>
      <c r="B108" s="30"/>
      <c r="C108" s="31" t="s">
        <v>318</v>
      </c>
      <c r="D108" s="32"/>
      <c r="E108" s="29" t="s">
        <v>319</v>
      </c>
      <c r="F108" s="32"/>
      <c r="G108" s="32"/>
      <c r="H108" s="32"/>
      <c r="I108" s="33">
        <f>SUMIFS(I109:I120,A109:A120,"P")</f>
        <v>0</v>
      </c>
      <c r="J108" s="34"/>
    </row>
    <row r="109">
      <c r="A109" s="35" t="s">
        <v>171</v>
      </c>
      <c r="B109" s="35">
        <v>25</v>
      </c>
      <c r="C109" s="36" t="s">
        <v>3212</v>
      </c>
      <c r="D109" s="35" t="s">
        <v>173</v>
      </c>
      <c r="E109" s="37" t="s">
        <v>3213</v>
      </c>
      <c r="F109" s="38" t="s">
        <v>322</v>
      </c>
      <c r="G109" s="39">
        <v>56</v>
      </c>
      <c r="H109" s="40">
        <v>0</v>
      </c>
      <c r="I109" s="40">
        <f>ROUND(G109*H109,P4)</f>
        <v>0</v>
      </c>
      <c r="J109" s="38" t="s">
        <v>176</v>
      </c>
      <c r="O109" s="41">
        <f>I109*0.21</f>
        <v>0</v>
      </c>
      <c r="P109">
        <v>3</v>
      </c>
    </row>
    <row r="110">
      <c r="A110" s="35" t="s">
        <v>177</v>
      </c>
      <c r="B110" s="42"/>
      <c r="C110" s="43"/>
      <c r="D110" s="43"/>
      <c r="E110" s="37" t="s">
        <v>3214</v>
      </c>
      <c r="F110" s="43"/>
      <c r="G110" s="43"/>
      <c r="H110" s="43"/>
      <c r="I110" s="43"/>
      <c r="J110" s="44"/>
    </row>
    <row r="111">
      <c r="A111" s="35" t="s">
        <v>179</v>
      </c>
      <c r="B111" s="42"/>
      <c r="C111" s="43"/>
      <c r="D111" s="43"/>
      <c r="E111" s="45" t="s">
        <v>3237</v>
      </c>
      <c r="F111" s="43"/>
      <c r="G111" s="43"/>
      <c r="H111" s="43"/>
      <c r="I111" s="43"/>
      <c r="J111" s="44"/>
    </row>
    <row r="112" ht="150">
      <c r="A112" s="35" t="s">
        <v>181</v>
      </c>
      <c r="B112" s="42"/>
      <c r="C112" s="43"/>
      <c r="D112" s="43"/>
      <c r="E112" s="37" t="s">
        <v>2832</v>
      </c>
      <c r="F112" s="43"/>
      <c r="G112" s="43"/>
      <c r="H112" s="43"/>
      <c r="I112" s="43"/>
      <c r="J112" s="44"/>
    </row>
    <row r="113" ht="30">
      <c r="A113" s="35" t="s">
        <v>171</v>
      </c>
      <c r="B113" s="35">
        <v>26</v>
      </c>
      <c r="C113" s="36" t="s">
        <v>3216</v>
      </c>
      <c r="D113" s="35" t="s">
        <v>173</v>
      </c>
      <c r="E113" s="37" t="s">
        <v>3217</v>
      </c>
      <c r="F113" s="38" t="s">
        <v>322</v>
      </c>
      <c r="G113" s="39">
        <v>56</v>
      </c>
      <c r="H113" s="40">
        <v>0</v>
      </c>
      <c r="I113" s="40">
        <f>ROUND(G113*H113,P4)</f>
        <v>0</v>
      </c>
      <c r="J113" s="38" t="s">
        <v>176</v>
      </c>
      <c r="O113" s="41">
        <f>I113*0.21</f>
        <v>0</v>
      </c>
      <c r="P113">
        <v>3</v>
      </c>
    </row>
    <row r="114">
      <c r="A114" s="35" t="s">
        <v>177</v>
      </c>
      <c r="B114" s="42"/>
      <c r="C114" s="43"/>
      <c r="D114" s="43"/>
      <c r="E114" s="49" t="s">
        <v>173</v>
      </c>
      <c r="F114" s="43"/>
      <c r="G114" s="43"/>
      <c r="H114" s="43"/>
      <c r="I114" s="43"/>
      <c r="J114" s="44"/>
    </row>
    <row r="115">
      <c r="A115" s="35" t="s">
        <v>179</v>
      </c>
      <c r="B115" s="42"/>
      <c r="C115" s="43"/>
      <c r="D115" s="43"/>
      <c r="E115" s="45" t="s">
        <v>3237</v>
      </c>
      <c r="F115" s="43"/>
      <c r="G115" s="43"/>
      <c r="H115" s="43"/>
      <c r="I115" s="43"/>
      <c r="J115" s="44"/>
    </row>
    <row r="116" ht="135">
      <c r="A116" s="35" t="s">
        <v>181</v>
      </c>
      <c r="B116" s="42"/>
      <c r="C116" s="43"/>
      <c r="D116" s="43"/>
      <c r="E116" s="37" t="s">
        <v>3218</v>
      </c>
      <c r="F116" s="43"/>
      <c r="G116" s="43"/>
      <c r="H116" s="43"/>
      <c r="I116" s="43"/>
      <c r="J116" s="44"/>
    </row>
    <row r="117">
      <c r="A117" s="35" t="s">
        <v>171</v>
      </c>
      <c r="B117" s="35">
        <v>27</v>
      </c>
      <c r="C117" s="36" t="s">
        <v>3219</v>
      </c>
      <c r="D117" s="35" t="s">
        <v>214</v>
      </c>
      <c r="E117" s="37" t="s">
        <v>3220</v>
      </c>
      <c r="F117" s="38"/>
      <c r="G117" s="39">
        <v>1</v>
      </c>
      <c r="H117" s="40">
        <v>0</v>
      </c>
      <c r="I117" s="40">
        <f>ROUND(G117*H117,P4)</f>
        <v>0</v>
      </c>
      <c r="J117" s="35"/>
      <c r="O117" s="41">
        <f>I117*0.21</f>
        <v>0</v>
      </c>
      <c r="P117">
        <v>3</v>
      </c>
    </row>
    <row r="118">
      <c r="A118" s="35" t="s">
        <v>177</v>
      </c>
      <c r="B118" s="42"/>
      <c r="C118" s="43"/>
      <c r="D118" s="43"/>
      <c r="E118" s="37" t="s">
        <v>3221</v>
      </c>
      <c r="F118" s="43"/>
      <c r="G118" s="43"/>
      <c r="H118" s="43"/>
      <c r="I118" s="43"/>
      <c r="J118" s="44"/>
    </row>
    <row r="119">
      <c r="A119" s="35" t="s">
        <v>179</v>
      </c>
      <c r="B119" s="42"/>
      <c r="C119" s="43"/>
      <c r="D119" s="43"/>
      <c r="E119" s="45" t="s">
        <v>180</v>
      </c>
      <c r="F119" s="43"/>
      <c r="G119" s="43"/>
      <c r="H119" s="43"/>
      <c r="I119" s="43"/>
      <c r="J119" s="44"/>
    </row>
    <row r="120">
      <c r="A120" s="35" t="s">
        <v>181</v>
      </c>
      <c r="B120" s="46"/>
      <c r="C120" s="47"/>
      <c r="D120" s="47"/>
      <c r="E120" s="51"/>
      <c r="F120" s="47"/>
      <c r="G120" s="47"/>
      <c r="H120" s="47"/>
      <c r="I120" s="47"/>
      <c r="J120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144</v>
      </c>
      <c r="I3" s="23">
        <f>SUMIFS(I9:I112,A9:A112,"SD")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3143</v>
      </c>
      <c r="D4" s="20"/>
      <c r="E4" s="21" t="s">
        <v>3144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156</v>
      </c>
      <c r="C5" s="19" t="s">
        <v>144</v>
      </c>
      <c r="D5" s="20"/>
      <c r="E5" s="21" t="s">
        <v>145</v>
      </c>
      <c r="F5" s="15"/>
      <c r="G5" s="15"/>
      <c r="H5" s="15"/>
      <c r="I5" s="15"/>
      <c r="J5" s="17"/>
      <c r="O5">
        <v>0.20999999999999999</v>
      </c>
    </row>
    <row r="6">
      <c r="A6" s="24" t="s">
        <v>157</v>
      </c>
      <c r="B6" s="25" t="s">
        <v>158</v>
      </c>
      <c r="C6" s="7" t="s">
        <v>159</v>
      </c>
      <c r="D6" s="7" t="s">
        <v>160</v>
      </c>
      <c r="E6" s="7" t="s">
        <v>161</v>
      </c>
      <c r="F6" s="7" t="s">
        <v>162</v>
      </c>
      <c r="G6" s="7" t="s">
        <v>163</v>
      </c>
      <c r="H6" s="7" t="s">
        <v>164</v>
      </c>
      <c r="I6" s="7"/>
      <c r="J6" s="26" t="s">
        <v>165</v>
      </c>
    </row>
    <row r="7">
      <c r="A7" s="24"/>
      <c r="B7" s="25"/>
      <c r="C7" s="7"/>
      <c r="D7" s="7"/>
      <c r="E7" s="7"/>
      <c r="F7" s="7"/>
      <c r="G7" s="7"/>
      <c r="H7" s="7" t="s">
        <v>166</v>
      </c>
      <c r="I7" s="7" t="s">
        <v>167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168</v>
      </c>
      <c r="B9" s="30"/>
      <c r="C9" s="31" t="s">
        <v>169</v>
      </c>
      <c r="D9" s="32"/>
      <c r="E9" s="29" t="s">
        <v>170</v>
      </c>
      <c r="F9" s="32"/>
      <c r="G9" s="32"/>
      <c r="H9" s="32"/>
      <c r="I9" s="33">
        <f>SUMIFS(I10:I17,A10:A17,"P")</f>
        <v>0</v>
      </c>
      <c r="J9" s="34"/>
    </row>
    <row r="10" ht="30">
      <c r="A10" s="35" t="s">
        <v>171</v>
      </c>
      <c r="B10" s="35">
        <v>1</v>
      </c>
      <c r="C10" s="36" t="s">
        <v>3145</v>
      </c>
      <c r="D10" s="35" t="s">
        <v>173</v>
      </c>
      <c r="E10" s="37" t="s">
        <v>3146</v>
      </c>
      <c r="F10" s="38" t="s">
        <v>263</v>
      </c>
      <c r="G10" s="39">
        <v>54.880000000000003</v>
      </c>
      <c r="H10" s="40">
        <v>0</v>
      </c>
      <c r="I10" s="40">
        <f>ROUND(G10*H10,P4)</f>
        <v>0</v>
      </c>
      <c r="J10" s="38" t="s">
        <v>176</v>
      </c>
      <c r="O10" s="41">
        <f>I10*0.21</f>
        <v>0</v>
      </c>
      <c r="P10">
        <v>3</v>
      </c>
    </row>
    <row r="11">
      <c r="A11" s="35" t="s">
        <v>177</v>
      </c>
      <c r="B11" s="42"/>
      <c r="C11" s="43"/>
      <c r="D11" s="43"/>
      <c r="E11" s="37" t="s">
        <v>3147</v>
      </c>
      <c r="F11" s="43"/>
      <c r="G11" s="43"/>
      <c r="H11" s="43"/>
      <c r="I11" s="43"/>
      <c r="J11" s="44"/>
    </row>
    <row r="12">
      <c r="A12" s="35" t="s">
        <v>179</v>
      </c>
      <c r="B12" s="42"/>
      <c r="C12" s="43"/>
      <c r="D12" s="43"/>
      <c r="E12" s="45" t="s">
        <v>3238</v>
      </c>
      <c r="F12" s="43"/>
      <c r="G12" s="43"/>
      <c r="H12" s="43"/>
      <c r="I12" s="43"/>
      <c r="J12" s="44"/>
    </row>
    <row r="13" ht="165">
      <c r="A13" s="35" t="s">
        <v>181</v>
      </c>
      <c r="B13" s="42"/>
      <c r="C13" s="43"/>
      <c r="D13" s="43"/>
      <c r="E13" s="37" t="s">
        <v>3149</v>
      </c>
      <c r="F13" s="43"/>
      <c r="G13" s="43"/>
      <c r="H13" s="43"/>
      <c r="I13" s="43"/>
      <c r="J13" s="44"/>
    </row>
    <row r="14">
      <c r="A14" s="35" t="s">
        <v>171</v>
      </c>
      <c r="B14" s="35">
        <v>2</v>
      </c>
      <c r="C14" s="36" t="s">
        <v>3150</v>
      </c>
      <c r="D14" s="35" t="s">
        <v>173</v>
      </c>
      <c r="E14" s="37" t="s">
        <v>3151</v>
      </c>
      <c r="F14" s="38" t="s">
        <v>2785</v>
      </c>
      <c r="G14" s="39">
        <v>20</v>
      </c>
      <c r="H14" s="40">
        <v>0</v>
      </c>
      <c r="I14" s="40">
        <f>ROUND(G14*H14,P4)</f>
        <v>0</v>
      </c>
      <c r="J14" s="38" t="s">
        <v>176</v>
      </c>
      <c r="O14" s="41">
        <f>I14*0.21</f>
        <v>0</v>
      </c>
      <c r="P14">
        <v>3</v>
      </c>
    </row>
    <row r="15">
      <c r="A15" s="35" t="s">
        <v>177</v>
      </c>
      <c r="B15" s="42"/>
      <c r="C15" s="43"/>
      <c r="D15" s="43"/>
      <c r="E15" s="37" t="s">
        <v>3152</v>
      </c>
      <c r="F15" s="43"/>
      <c r="G15" s="43"/>
      <c r="H15" s="43"/>
      <c r="I15" s="43"/>
      <c r="J15" s="44"/>
    </row>
    <row r="16">
      <c r="A16" s="35" t="s">
        <v>179</v>
      </c>
      <c r="B16" s="42"/>
      <c r="C16" s="43"/>
      <c r="D16" s="43"/>
      <c r="E16" s="45" t="s">
        <v>3223</v>
      </c>
      <c r="F16" s="43"/>
      <c r="G16" s="43"/>
      <c r="H16" s="43"/>
      <c r="I16" s="43"/>
      <c r="J16" s="44"/>
    </row>
    <row r="17" ht="60">
      <c r="A17" s="35" t="s">
        <v>181</v>
      </c>
      <c r="B17" s="42"/>
      <c r="C17" s="43"/>
      <c r="D17" s="43"/>
      <c r="E17" s="37" t="s">
        <v>197</v>
      </c>
      <c r="F17" s="43"/>
      <c r="G17" s="43"/>
      <c r="H17" s="43"/>
      <c r="I17" s="43"/>
      <c r="J17" s="44"/>
    </row>
    <row r="18">
      <c r="A18" s="29" t="s">
        <v>168</v>
      </c>
      <c r="B18" s="30"/>
      <c r="C18" s="31" t="s">
        <v>237</v>
      </c>
      <c r="D18" s="32"/>
      <c r="E18" s="29" t="s">
        <v>238</v>
      </c>
      <c r="F18" s="32"/>
      <c r="G18" s="32"/>
      <c r="H18" s="32"/>
      <c r="I18" s="33">
        <f>SUMIFS(I19:I50,A19:A50,"P")</f>
        <v>0</v>
      </c>
      <c r="J18" s="34"/>
    </row>
    <row r="19">
      <c r="A19" s="35" t="s">
        <v>171</v>
      </c>
      <c r="B19" s="35">
        <v>3</v>
      </c>
      <c r="C19" s="36" t="s">
        <v>372</v>
      </c>
      <c r="D19" s="35" t="s">
        <v>173</v>
      </c>
      <c r="E19" s="37" t="s">
        <v>373</v>
      </c>
      <c r="F19" s="38" t="s">
        <v>241</v>
      </c>
      <c r="G19" s="39">
        <v>258</v>
      </c>
      <c r="H19" s="40">
        <v>0</v>
      </c>
      <c r="I19" s="40">
        <f>ROUND(G19*H19,P4)</f>
        <v>0</v>
      </c>
      <c r="J19" s="38" t="s">
        <v>176</v>
      </c>
      <c r="O19" s="41">
        <f>I19*0.21</f>
        <v>0</v>
      </c>
      <c r="P19">
        <v>3</v>
      </c>
    </row>
    <row r="20">
      <c r="A20" s="35" t="s">
        <v>177</v>
      </c>
      <c r="B20" s="42"/>
      <c r="C20" s="43"/>
      <c r="D20" s="43"/>
      <c r="E20" s="49" t="s">
        <v>173</v>
      </c>
      <c r="F20" s="43"/>
      <c r="G20" s="43"/>
      <c r="H20" s="43"/>
      <c r="I20" s="43"/>
      <c r="J20" s="44"/>
    </row>
    <row r="21">
      <c r="A21" s="35" t="s">
        <v>179</v>
      </c>
      <c r="B21" s="42"/>
      <c r="C21" s="43"/>
      <c r="D21" s="43"/>
      <c r="E21" s="45" t="s">
        <v>3239</v>
      </c>
      <c r="F21" s="43"/>
      <c r="G21" s="43"/>
      <c r="H21" s="43"/>
      <c r="I21" s="43"/>
      <c r="J21" s="44"/>
    </row>
    <row r="22" ht="75">
      <c r="A22" s="35" t="s">
        <v>181</v>
      </c>
      <c r="B22" s="42"/>
      <c r="C22" s="43"/>
      <c r="D22" s="43"/>
      <c r="E22" s="37" t="s">
        <v>376</v>
      </c>
      <c r="F22" s="43"/>
      <c r="G22" s="43"/>
      <c r="H22" s="43"/>
      <c r="I22" s="43"/>
      <c r="J22" s="44"/>
    </row>
    <row r="23">
      <c r="A23" s="35" t="s">
        <v>171</v>
      </c>
      <c r="B23" s="35">
        <v>4</v>
      </c>
      <c r="C23" s="36" t="s">
        <v>666</v>
      </c>
      <c r="D23" s="35" t="s">
        <v>173</v>
      </c>
      <c r="E23" s="37" t="s">
        <v>667</v>
      </c>
      <c r="F23" s="38" t="s">
        <v>241</v>
      </c>
      <c r="G23" s="39">
        <v>105</v>
      </c>
      <c r="H23" s="40">
        <v>0</v>
      </c>
      <c r="I23" s="40">
        <f>ROUND(G23*H23,P4)</f>
        <v>0</v>
      </c>
      <c r="J23" s="38" t="s">
        <v>176</v>
      </c>
      <c r="O23" s="41">
        <f>I23*0.21</f>
        <v>0</v>
      </c>
      <c r="P23">
        <v>3</v>
      </c>
    </row>
    <row r="24">
      <c r="A24" s="35" t="s">
        <v>177</v>
      </c>
      <c r="B24" s="42"/>
      <c r="C24" s="43"/>
      <c r="D24" s="43"/>
      <c r="E24" s="49" t="s">
        <v>173</v>
      </c>
      <c r="F24" s="43"/>
      <c r="G24" s="43"/>
      <c r="H24" s="43"/>
      <c r="I24" s="43"/>
      <c r="J24" s="44"/>
    </row>
    <row r="25">
      <c r="A25" s="35" t="s">
        <v>179</v>
      </c>
      <c r="B25" s="42"/>
      <c r="C25" s="43"/>
      <c r="D25" s="43"/>
      <c r="E25" s="45" t="s">
        <v>3240</v>
      </c>
      <c r="F25" s="43"/>
      <c r="G25" s="43"/>
      <c r="H25" s="43"/>
      <c r="I25" s="43"/>
      <c r="J25" s="44"/>
    </row>
    <row r="26" ht="409.5">
      <c r="A26" s="35" t="s">
        <v>181</v>
      </c>
      <c r="B26" s="42"/>
      <c r="C26" s="43"/>
      <c r="D26" s="43"/>
      <c r="E26" s="37" t="s">
        <v>244</v>
      </c>
      <c r="F26" s="43"/>
      <c r="G26" s="43"/>
      <c r="H26" s="43"/>
      <c r="I26" s="43"/>
      <c r="J26" s="44"/>
    </row>
    <row r="27">
      <c r="A27" s="35" t="s">
        <v>171</v>
      </c>
      <c r="B27" s="35">
        <v>5</v>
      </c>
      <c r="C27" s="36" t="s">
        <v>239</v>
      </c>
      <c r="D27" s="35" t="s">
        <v>173</v>
      </c>
      <c r="E27" s="37" t="s">
        <v>240</v>
      </c>
      <c r="F27" s="38" t="s">
        <v>241</v>
      </c>
      <c r="G27" s="39">
        <v>63</v>
      </c>
      <c r="H27" s="40">
        <v>0</v>
      </c>
      <c r="I27" s="40">
        <f>ROUND(G27*H27,P4)</f>
        <v>0</v>
      </c>
      <c r="J27" s="38" t="s">
        <v>176</v>
      </c>
      <c r="O27" s="41">
        <f>I27*0.21</f>
        <v>0</v>
      </c>
      <c r="P27">
        <v>3</v>
      </c>
    </row>
    <row r="28">
      <c r="A28" s="35" t="s">
        <v>177</v>
      </c>
      <c r="B28" s="42"/>
      <c r="C28" s="43"/>
      <c r="D28" s="43"/>
      <c r="E28" s="49" t="s">
        <v>173</v>
      </c>
      <c r="F28" s="43"/>
      <c r="G28" s="43"/>
      <c r="H28" s="43"/>
      <c r="I28" s="43"/>
      <c r="J28" s="44"/>
    </row>
    <row r="29">
      <c r="A29" s="35" t="s">
        <v>179</v>
      </c>
      <c r="B29" s="42"/>
      <c r="C29" s="43"/>
      <c r="D29" s="43"/>
      <c r="E29" s="45" t="s">
        <v>3241</v>
      </c>
      <c r="F29" s="43"/>
      <c r="G29" s="43"/>
      <c r="H29" s="43"/>
      <c r="I29" s="43"/>
      <c r="J29" s="44"/>
    </row>
    <row r="30" ht="409.5">
      <c r="A30" s="35" t="s">
        <v>181</v>
      </c>
      <c r="B30" s="42"/>
      <c r="C30" s="43"/>
      <c r="D30" s="43"/>
      <c r="E30" s="37" t="s">
        <v>244</v>
      </c>
      <c r="F30" s="43"/>
      <c r="G30" s="43"/>
      <c r="H30" s="43"/>
      <c r="I30" s="43"/>
      <c r="J30" s="44"/>
    </row>
    <row r="31">
      <c r="A31" s="35" t="s">
        <v>171</v>
      </c>
      <c r="B31" s="35">
        <v>6</v>
      </c>
      <c r="C31" s="36" t="s">
        <v>3157</v>
      </c>
      <c r="D31" s="35" t="s">
        <v>173</v>
      </c>
      <c r="E31" s="37" t="s">
        <v>3158</v>
      </c>
      <c r="F31" s="38" t="s">
        <v>241</v>
      </c>
      <c r="G31" s="39">
        <v>34.299999999999997</v>
      </c>
      <c r="H31" s="40">
        <v>0</v>
      </c>
      <c r="I31" s="40">
        <f>ROUND(G31*H31,P4)</f>
        <v>0</v>
      </c>
      <c r="J31" s="38" t="s">
        <v>176</v>
      </c>
      <c r="O31" s="41">
        <f>I31*0.21</f>
        <v>0</v>
      </c>
      <c r="P31">
        <v>3</v>
      </c>
    </row>
    <row r="32">
      <c r="A32" s="35" t="s">
        <v>177</v>
      </c>
      <c r="B32" s="42"/>
      <c r="C32" s="43"/>
      <c r="D32" s="43"/>
      <c r="E32" s="37" t="s">
        <v>3227</v>
      </c>
      <c r="F32" s="43"/>
      <c r="G32" s="43"/>
      <c r="H32" s="43"/>
      <c r="I32" s="43"/>
      <c r="J32" s="44"/>
    </row>
    <row r="33">
      <c r="A33" s="35" t="s">
        <v>179</v>
      </c>
      <c r="B33" s="42"/>
      <c r="C33" s="43"/>
      <c r="D33" s="43"/>
      <c r="E33" s="45" t="s">
        <v>3242</v>
      </c>
      <c r="F33" s="43"/>
      <c r="G33" s="43"/>
      <c r="H33" s="43"/>
      <c r="I33" s="43"/>
      <c r="J33" s="44"/>
    </row>
    <row r="34" ht="409.5">
      <c r="A34" s="35" t="s">
        <v>181</v>
      </c>
      <c r="B34" s="42"/>
      <c r="C34" s="43"/>
      <c r="D34" s="43"/>
      <c r="E34" s="37" t="s">
        <v>244</v>
      </c>
      <c r="F34" s="43"/>
      <c r="G34" s="43"/>
      <c r="H34" s="43"/>
      <c r="I34" s="43"/>
      <c r="J34" s="44"/>
    </row>
    <row r="35">
      <c r="A35" s="35" t="s">
        <v>171</v>
      </c>
      <c r="B35" s="35">
        <v>7</v>
      </c>
      <c r="C35" s="36" t="s">
        <v>245</v>
      </c>
      <c r="D35" s="35" t="s">
        <v>173</v>
      </c>
      <c r="E35" s="37" t="s">
        <v>246</v>
      </c>
      <c r="F35" s="38" t="s">
        <v>241</v>
      </c>
      <c r="G35" s="39">
        <v>34.299999999999997</v>
      </c>
      <c r="H35" s="40">
        <v>0</v>
      </c>
      <c r="I35" s="40">
        <f>ROUND(G35*H35,P4)</f>
        <v>0</v>
      </c>
      <c r="J35" s="38" t="s">
        <v>176</v>
      </c>
      <c r="O35" s="41">
        <f>I35*0.21</f>
        <v>0</v>
      </c>
      <c r="P35">
        <v>3</v>
      </c>
    </row>
    <row r="36">
      <c r="A36" s="35" t="s">
        <v>177</v>
      </c>
      <c r="B36" s="42"/>
      <c r="C36" s="43"/>
      <c r="D36" s="43"/>
      <c r="E36" s="49" t="s">
        <v>173</v>
      </c>
      <c r="F36" s="43"/>
      <c r="G36" s="43"/>
      <c r="H36" s="43"/>
      <c r="I36" s="43"/>
      <c r="J36" s="44"/>
    </row>
    <row r="37">
      <c r="A37" s="35" t="s">
        <v>179</v>
      </c>
      <c r="B37" s="42"/>
      <c r="C37" s="43"/>
      <c r="D37" s="43"/>
      <c r="E37" s="45" t="s">
        <v>3242</v>
      </c>
      <c r="F37" s="43"/>
      <c r="G37" s="43"/>
      <c r="H37" s="43"/>
      <c r="I37" s="43"/>
      <c r="J37" s="44"/>
    </row>
    <row r="38" ht="270">
      <c r="A38" s="35" t="s">
        <v>181</v>
      </c>
      <c r="B38" s="42"/>
      <c r="C38" s="43"/>
      <c r="D38" s="43"/>
      <c r="E38" s="37" t="s">
        <v>248</v>
      </c>
      <c r="F38" s="43"/>
      <c r="G38" s="43"/>
      <c r="H38" s="43"/>
      <c r="I38" s="43"/>
      <c r="J38" s="44"/>
    </row>
    <row r="39">
      <c r="A39" s="35" t="s">
        <v>171</v>
      </c>
      <c r="B39" s="35">
        <v>8</v>
      </c>
      <c r="C39" s="36" t="s">
        <v>1867</v>
      </c>
      <c r="D39" s="35" t="s">
        <v>173</v>
      </c>
      <c r="E39" s="37" t="s">
        <v>1868</v>
      </c>
      <c r="F39" s="38" t="s">
        <v>241</v>
      </c>
      <c r="G39" s="39">
        <v>168</v>
      </c>
      <c r="H39" s="40">
        <v>0</v>
      </c>
      <c r="I39" s="40">
        <f>ROUND(G39*H39,P4)</f>
        <v>0</v>
      </c>
      <c r="J39" s="38" t="s">
        <v>176</v>
      </c>
      <c r="O39" s="41">
        <f>I39*0.21</f>
        <v>0</v>
      </c>
      <c r="P39">
        <v>3</v>
      </c>
    </row>
    <row r="40">
      <c r="A40" s="35" t="s">
        <v>177</v>
      </c>
      <c r="B40" s="42"/>
      <c r="C40" s="43"/>
      <c r="D40" s="43"/>
      <c r="E40" s="49" t="s">
        <v>173</v>
      </c>
      <c r="F40" s="43"/>
      <c r="G40" s="43"/>
      <c r="H40" s="43"/>
      <c r="I40" s="43"/>
      <c r="J40" s="44"/>
    </row>
    <row r="41" ht="45">
      <c r="A41" s="35" t="s">
        <v>179</v>
      </c>
      <c r="B41" s="42"/>
      <c r="C41" s="43"/>
      <c r="D41" s="43"/>
      <c r="E41" s="45" t="s">
        <v>3243</v>
      </c>
      <c r="F41" s="43"/>
      <c r="G41" s="43"/>
      <c r="H41" s="43"/>
      <c r="I41" s="43"/>
      <c r="J41" s="44"/>
    </row>
    <row r="42" ht="330">
      <c r="A42" s="35" t="s">
        <v>181</v>
      </c>
      <c r="B42" s="42"/>
      <c r="C42" s="43"/>
      <c r="D42" s="43"/>
      <c r="E42" s="37" t="s">
        <v>1871</v>
      </c>
      <c r="F42" s="43"/>
      <c r="G42" s="43"/>
      <c r="H42" s="43"/>
      <c r="I42" s="43"/>
      <c r="J42" s="44"/>
    </row>
    <row r="43">
      <c r="A43" s="35" t="s">
        <v>171</v>
      </c>
      <c r="B43" s="35">
        <v>9</v>
      </c>
      <c r="C43" s="36" t="s">
        <v>254</v>
      </c>
      <c r="D43" s="35" t="s">
        <v>173</v>
      </c>
      <c r="E43" s="37" t="s">
        <v>255</v>
      </c>
      <c r="F43" s="38" t="s">
        <v>241</v>
      </c>
      <c r="G43" s="39">
        <v>34.276000000000003</v>
      </c>
      <c r="H43" s="40">
        <v>0</v>
      </c>
      <c r="I43" s="40">
        <f>ROUND(G43*H43,P4)</f>
        <v>0</v>
      </c>
      <c r="J43" s="38" t="s">
        <v>176</v>
      </c>
      <c r="O43" s="41">
        <f>I43*0.21</f>
        <v>0</v>
      </c>
      <c r="P43">
        <v>3</v>
      </c>
    </row>
    <row r="44">
      <c r="A44" s="35" t="s">
        <v>177</v>
      </c>
      <c r="B44" s="42"/>
      <c r="C44" s="43"/>
      <c r="D44" s="43"/>
      <c r="E44" s="49" t="s">
        <v>173</v>
      </c>
      <c r="F44" s="43"/>
      <c r="G44" s="43"/>
      <c r="H44" s="43"/>
      <c r="I44" s="43"/>
      <c r="J44" s="44"/>
    </row>
    <row r="45">
      <c r="A45" s="35" t="s">
        <v>179</v>
      </c>
      <c r="B45" s="42"/>
      <c r="C45" s="43"/>
      <c r="D45" s="43"/>
      <c r="E45" s="45" t="s">
        <v>3244</v>
      </c>
      <c r="F45" s="43"/>
      <c r="G45" s="43"/>
      <c r="H45" s="43"/>
      <c r="I45" s="43"/>
      <c r="J45" s="44"/>
    </row>
    <row r="46" ht="409.5">
      <c r="A46" s="35" t="s">
        <v>181</v>
      </c>
      <c r="B46" s="42"/>
      <c r="C46" s="43"/>
      <c r="D46" s="43"/>
      <c r="E46" s="37" t="s">
        <v>258</v>
      </c>
      <c r="F46" s="43"/>
      <c r="G46" s="43"/>
      <c r="H46" s="43"/>
      <c r="I46" s="43"/>
      <c r="J46" s="44"/>
    </row>
    <row r="47">
      <c r="A47" s="35" t="s">
        <v>171</v>
      </c>
      <c r="B47" s="35">
        <v>10</v>
      </c>
      <c r="C47" s="36" t="s">
        <v>418</v>
      </c>
      <c r="D47" s="35" t="s">
        <v>173</v>
      </c>
      <c r="E47" s="37" t="s">
        <v>419</v>
      </c>
      <c r="F47" s="38" t="s">
        <v>241</v>
      </c>
      <c r="G47" s="39">
        <v>258</v>
      </c>
      <c r="H47" s="40">
        <v>0</v>
      </c>
      <c r="I47" s="40">
        <f>ROUND(G47*H47,P4)</f>
        <v>0</v>
      </c>
      <c r="J47" s="38" t="s">
        <v>176</v>
      </c>
      <c r="O47" s="41">
        <f>I47*0.21</f>
        <v>0</v>
      </c>
      <c r="P47">
        <v>3</v>
      </c>
    </row>
    <row r="48">
      <c r="A48" s="35" t="s">
        <v>177</v>
      </c>
      <c r="B48" s="42"/>
      <c r="C48" s="43"/>
      <c r="D48" s="43"/>
      <c r="E48" s="49" t="s">
        <v>173</v>
      </c>
      <c r="F48" s="43"/>
      <c r="G48" s="43"/>
      <c r="H48" s="43"/>
      <c r="I48" s="43"/>
      <c r="J48" s="44"/>
    </row>
    <row r="49">
      <c r="A49" s="35" t="s">
        <v>179</v>
      </c>
      <c r="B49" s="42"/>
      <c r="C49" s="43"/>
      <c r="D49" s="43"/>
      <c r="E49" s="45" t="s">
        <v>3245</v>
      </c>
      <c r="F49" s="43"/>
      <c r="G49" s="43"/>
      <c r="H49" s="43"/>
      <c r="I49" s="43"/>
      <c r="J49" s="44"/>
    </row>
    <row r="50" ht="45">
      <c r="A50" s="35" t="s">
        <v>181</v>
      </c>
      <c r="B50" s="42"/>
      <c r="C50" s="43"/>
      <c r="D50" s="43"/>
      <c r="E50" s="37" t="s">
        <v>422</v>
      </c>
      <c r="F50" s="43"/>
      <c r="G50" s="43"/>
      <c r="H50" s="43"/>
      <c r="I50" s="43"/>
      <c r="J50" s="44"/>
    </row>
    <row r="51">
      <c r="A51" s="29" t="s">
        <v>168</v>
      </c>
      <c r="B51" s="30"/>
      <c r="C51" s="31" t="s">
        <v>311</v>
      </c>
      <c r="D51" s="32"/>
      <c r="E51" s="29" t="s">
        <v>312</v>
      </c>
      <c r="F51" s="32"/>
      <c r="G51" s="32"/>
      <c r="H51" s="32"/>
      <c r="I51" s="33">
        <f>SUMIFS(I52:I99,A52:A99,"P")</f>
        <v>0</v>
      </c>
      <c r="J51" s="34"/>
    </row>
    <row r="52">
      <c r="A52" s="35" t="s">
        <v>171</v>
      </c>
      <c r="B52" s="35">
        <v>11</v>
      </c>
      <c r="C52" s="36" t="s">
        <v>3246</v>
      </c>
      <c r="D52" s="35" t="s">
        <v>173</v>
      </c>
      <c r="E52" s="37" t="s">
        <v>3247</v>
      </c>
      <c r="F52" s="38" t="s">
        <v>322</v>
      </c>
      <c r="G52" s="39">
        <v>76.400000000000006</v>
      </c>
      <c r="H52" s="40">
        <v>0</v>
      </c>
      <c r="I52" s="40">
        <f>ROUND(G52*H52,P4)</f>
        <v>0</v>
      </c>
      <c r="J52" s="38" t="s">
        <v>176</v>
      </c>
      <c r="O52" s="41">
        <f>I52*0.21</f>
        <v>0</v>
      </c>
      <c r="P52">
        <v>3</v>
      </c>
    </row>
    <row r="53">
      <c r="A53" s="35" t="s">
        <v>177</v>
      </c>
      <c r="B53" s="42"/>
      <c r="C53" s="43"/>
      <c r="D53" s="43"/>
      <c r="E53" s="37" t="s">
        <v>3248</v>
      </c>
      <c r="F53" s="43"/>
      <c r="G53" s="43"/>
      <c r="H53" s="43"/>
      <c r="I53" s="43"/>
      <c r="J53" s="44"/>
    </row>
    <row r="54">
      <c r="A54" s="35" t="s">
        <v>179</v>
      </c>
      <c r="B54" s="42"/>
      <c r="C54" s="43"/>
      <c r="D54" s="43"/>
      <c r="E54" s="45" t="s">
        <v>3249</v>
      </c>
      <c r="F54" s="43"/>
      <c r="G54" s="43"/>
      <c r="H54" s="43"/>
      <c r="I54" s="43"/>
      <c r="J54" s="44"/>
    </row>
    <row r="55" ht="345">
      <c r="A55" s="35" t="s">
        <v>181</v>
      </c>
      <c r="B55" s="42"/>
      <c r="C55" s="43"/>
      <c r="D55" s="43"/>
      <c r="E55" s="37" t="s">
        <v>3167</v>
      </c>
      <c r="F55" s="43"/>
      <c r="G55" s="43"/>
      <c r="H55" s="43"/>
      <c r="I55" s="43"/>
      <c r="J55" s="44"/>
    </row>
    <row r="56">
      <c r="A56" s="35" t="s">
        <v>171</v>
      </c>
      <c r="B56" s="35">
        <v>12</v>
      </c>
      <c r="C56" s="36" t="s">
        <v>3250</v>
      </c>
      <c r="D56" s="35" t="s">
        <v>173</v>
      </c>
      <c r="E56" s="37" t="s">
        <v>3251</v>
      </c>
      <c r="F56" s="38" t="s">
        <v>322</v>
      </c>
      <c r="G56" s="39">
        <v>34.700000000000003</v>
      </c>
      <c r="H56" s="40">
        <v>0</v>
      </c>
      <c r="I56" s="40">
        <f>ROUND(G56*H56,P4)</f>
        <v>0</v>
      </c>
      <c r="J56" s="38" t="s">
        <v>176</v>
      </c>
      <c r="O56" s="41">
        <f>I56*0.21</f>
        <v>0</v>
      </c>
      <c r="P56">
        <v>3</v>
      </c>
    </row>
    <row r="57">
      <c r="A57" s="35" t="s">
        <v>177</v>
      </c>
      <c r="B57" s="42"/>
      <c r="C57" s="43"/>
      <c r="D57" s="43"/>
      <c r="E57" s="37" t="s">
        <v>3252</v>
      </c>
      <c r="F57" s="43"/>
      <c r="G57" s="43"/>
      <c r="H57" s="43"/>
      <c r="I57" s="43"/>
      <c r="J57" s="44"/>
    </row>
    <row r="58">
      <c r="A58" s="35" t="s">
        <v>179</v>
      </c>
      <c r="B58" s="42"/>
      <c r="C58" s="43"/>
      <c r="D58" s="43"/>
      <c r="E58" s="45" t="s">
        <v>3253</v>
      </c>
      <c r="F58" s="43"/>
      <c r="G58" s="43"/>
      <c r="H58" s="43"/>
      <c r="I58" s="43"/>
      <c r="J58" s="44"/>
    </row>
    <row r="59" ht="330">
      <c r="A59" s="35" t="s">
        <v>181</v>
      </c>
      <c r="B59" s="42"/>
      <c r="C59" s="43"/>
      <c r="D59" s="43"/>
      <c r="E59" s="37" t="s">
        <v>3172</v>
      </c>
      <c r="F59" s="43"/>
      <c r="G59" s="43"/>
      <c r="H59" s="43"/>
      <c r="I59" s="43"/>
      <c r="J59" s="44"/>
    </row>
    <row r="60" ht="30">
      <c r="A60" s="35" t="s">
        <v>171</v>
      </c>
      <c r="B60" s="35">
        <v>13</v>
      </c>
      <c r="C60" s="36" t="s">
        <v>3254</v>
      </c>
      <c r="D60" s="35" t="s">
        <v>173</v>
      </c>
      <c r="E60" s="37" t="s">
        <v>3255</v>
      </c>
      <c r="F60" s="38" t="s">
        <v>322</v>
      </c>
      <c r="G60" s="39">
        <v>34.700000000000003</v>
      </c>
      <c r="H60" s="40">
        <v>0</v>
      </c>
      <c r="I60" s="40">
        <f>ROUND(G60*H60,P4)</f>
        <v>0</v>
      </c>
      <c r="J60" s="38" t="s">
        <v>176</v>
      </c>
      <c r="O60" s="41">
        <f>I60*0.21</f>
        <v>0</v>
      </c>
      <c r="P60">
        <v>3</v>
      </c>
    </row>
    <row r="61">
      <c r="A61" s="35" t="s">
        <v>177</v>
      </c>
      <c r="B61" s="42"/>
      <c r="C61" s="43"/>
      <c r="D61" s="43"/>
      <c r="E61" s="37" t="s">
        <v>3252</v>
      </c>
      <c r="F61" s="43"/>
      <c r="G61" s="43"/>
      <c r="H61" s="43"/>
      <c r="I61" s="43"/>
      <c r="J61" s="44"/>
    </row>
    <row r="62">
      <c r="A62" s="35" t="s">
        <v>179</v>
      </c>
      <c r="B62" s="42"/>
      <c r="C62" s="43"/>
      <c r="D62" s="43"/>
      <c r="E62" s="45" t="s">
        <v>3253</v>
      </c>
      <c r="F62" s="43"/>
      <c r="G62" s="43"/>
      <c r="H62" s="43"/>
      <c r="I62" s="43"/>
      <c r="J62" s="44"/>
    </row>
    <row r="63" ht="75">
      <c r="A63" s="35" t="s">
        <v>181</v>
      </c>
      <c r="B63" s="42"/>
      <c r="C63" s="43"/>
      <c r="D63" s="43"/>
      <c r="E63" s="37" t="s">
        <v>2877</v>
      </c>
      <c r="F63" s="43"/>
      <c r="G63" s="43"/>
      <c r="H63" s="43"/>
      <c r="I63" s="43"/>
      <c r="J63" s="44"/>
    </row>
    <row r="64">
      <c r="A64" s="35" t="s">
        <v>171</v>
      </c>
      <c r="B64" s="35">
        <v>14</v>
      </c>
      <c r="C64" s="36" t="s">
        <v>3176</v>
      </c>
      <c r="D64" s="35" t="s">
        <v>173</v>
      </c>
      <c r="E64" s="37" t="s">
        <v>3177</v>
      </c>
      <c r="F64" s="38" t="s">
        <v>229</v>
      </c>
      <c r="G64" s="39">
        <v>2</v>
      </c>
      <c r="H64" s="40">
        <v>0</v>
      </c>
      <c r="I64" s="40">
        <f>ROUND(G64*H64,P4)</f>
        <v>0</v>
      </c>
      <c r="J64" s="38" t="s">
        <v>176</v>
      </c>
      <c r="O64" s="41">
        <f>I64*0.21</f>
        <v>0</v>
      </c>
      <c r="P64">
        <v>3</v>
      </c>
    </row>
    <row r="65">
      <c r="A65" s="35" t="s">
        <v>177</v>
      </c>
      <c r="B65" s="42"/>
      <c r="C65" s="43"/>
      <c r="D65" s="43"/>
      <c r="E65" s="37" t="s">
        <v>3178</v>
      </c>
      <c r="F65" s="43"/>
      <c r="G65" s="43"/>
      <c r="H65" s="43"/>
      <c r="I65" s="43"/>
      <c r="J65" s="44"/>
    </row>
    <row r="66">
      <c r="A66" s="35" t="s">
        <v>179</v>
      </c>
      <c r="B66" s="42"/>
      <c r="C66" s="43"/>
      <c r="D66" s="43"/>
      <c r="E66" s="45" t="s">
        <v>231</v>
      </c>
      <c r="F66" s="43"/>
      <c r="G66" s="43"/>
      <c r="H66" s="43"/>
      <c r="I66" s="43"/>
      <c r="J66" s="44"/>
    </row>
    <row r="67" ht="90">
      <c r="A67" s="35" t="s">
        <v>181</v>
      </c>
      <c r="B67" s="42"/>
      <c r="C67" s="43"/>
      <c r="D67" s="43"/>
      <c r="E67" s="37" t="s">
        <v>2814</v>
      </c>
      <c r="F67" s="43"/>
      <c r="G67" s="43"/>
      <c r="H67" s="43"/>
      <c r="I67" s="43"/>
      <c r="J67" s="44"/>
    </row>
    <row r="68">
      <c r="A68" s="35" t="s">
        <v>171</v>
      </c>
      <c r="B68" s="35">
        <v>15</v>
      </c>
      <c r="C68" s="36" t="s">
        <v>3180</v>
      </c>
      <c r="D68" s="35" t="s">
        <v>173</v>
      </c>
      <c r="E68" s="37" t="s">
        <v>3181</v>
      </c>
      <c r="F68" s="38" t="s">
        <v>229</v>
      </c>
      <c r="G68" s="39">
        <v>2</v>
      </c>
      <c r="H68" s="40">
        <v>0</v>
      </c>
      <c r="I68" s="40">
        <f>ROUND(G68*H68,P4)</f>
        <v>0</v>
      </c>
      <c r="J68" s="38" t="s">
        <v>176</v>
      </c>
      <c r="O68" s="41">
        <f>I68*0.21</f>
        <v>0</v>
      </c>
      <c r="P68">
        <v>3</v>
      </c>
    </row>
    <row r="69">
      <c r="A69" s="35" t="s">
        <v>177</v>
      </c>
      <c r="B69" s="42"/>
      <c r="C69" s="43"/>
      <c r="D69" s="43"/>
      <c r="E69" s="37" t="s">
        <v>3182</v>
      </c>
      <c r="F69" s="43"/>
      <c r="G69" s="43"/>
      <c r="H69" s="43"/>
      <c r="I69" s="43"/>
      <c r="J69" s="44"/>
    </row>
    <row r="70">
      <c r="A70" s="35" t="s">
        <v>179</v>
      </c>
      <c r="B70" s="42"/>
      <c r="C70" s="43"/>
      <c r="D70" s="43"/>
      <c r="E70" s="45" t="s">
        <v>231</v>
      </c>
      <c r="F70" s="43"/>
      <c r="G70" s="43"/>
      <c r="H70" s="43"/>
      <c r="I70" s="43"/>
      <c r="J70" s="44"/>
    </row>
    <row r="71" ht="105">
      <c r="A71" s="35" t="s">
        <v>181</v>
      </c>
      <c r="B71" s="42"/>
      <c r="C71" s="43"/>
      <c r="D71" s="43"/>
      <c r="E71" s="37" t="s">
        <v>3183</v>
      </c>
      <c r="F71" s="43"/>
      <c r="G71" s="43"/>
      <c r="H71" s="43"/>
      <c r="I71" s="43"/>
      <c r="J71" s="44"/>
    </row>
    <row r="72">
      <c r="A72" s="35" t="s">
        <v>171</v>
      </c>
      <c r="B72" s="35">
        <v>16</v>
      </c>
      <c r="C72" s="36" t="s">
        <v>3184</v>
      </c>
      <c r="D72" s="35" t="s">
        <v>173</v>
      </c>
      <c r="E72" s="37" t="s">
        <v>3185</v>
      </c>
      <c r="F72" s="38" t="s">
        <v>229</v>
      </c>
      <c r="G72" s="39">
        <v>1</v>
      </c>
      <c r="H72" s="40">
        <v>0</v>
      </c>
      <c r="I72" s="40">
        <f>ROUND(G72*H72,P4)</f>
        <v>0</v>
      </c>
      <c r="J72" s="38" t="s">
        <v>176</v>
      </c>
      <c r="O72" s="41">
        <f>I72*0.21</f>
        <v>0</v>
      </c>
      <c r="P72">
        <v>3</v>
      </c>
    </row>
    <row r="73">
      <c r="A73" s="35" t="s">
        <v>177</v>
      </c>
      <c r="B73" s="42"/>
      <c r="C73" s="43"/>
      <c r="D73" s="43"/>
      <c r="E73" s="37" t="s">
        <v>3186</v>
      </c>
      <c r="F73" s="43"/>
      <c r="G73" s="43"/>
      <c r="H73" s="43"/>
      <c r="I73" s="43"/>
      <c r="J73" s="44"/>
    </row>
    <row r="74">
      <c r="A74" s="35" t="s">
        <v>179</v>
      </c>
      <c r="B74" s="42"/>
      <c r="C74" s="43"/>
      <c r="D74" s="43"/>
      <c r="E74" s="45" t="s">
        <v>180</v>
      </c>
      <c r="F74" s="43"/>
      <c r="G74" s="43"/>
      <c r="H74" s="43"/>
      <c r="I74" s="43"/>
      <c r="J74" s="44"/>
    </row>
    <row r="75" ht="135">
      <c r="A75" s="35" t="s">
        <v>181</v>
      </c>
      <c r="B75" s="42"/>
      <c r="C75" s="43"/>
      <c r="D75" s="43"/>
      <c r="E75" s="37" t="s">
        <v>3187</v>
      </c>
      <c r="F75" s="43"/>
      <c r="G75" s="43"/>
      <c r="H75" s="43"/>
      <c r="I75" s="43"/>
      <c r="J75" s="44"/>
    </row>
    <row r="76">
      <c r="A76" s="35" t="s">
        <v>171</v>
      </c>
      <c r="B76" s="35">
        <v>17</v>
      </c>
      <c r="C76" s="36" t="s">
        <v>2811</v>
      </c>
      <c r="D76" s="35" t="s">
        <v>173</v>
      </c>
      <c r="E76" s="37" t="s">
        <v>2812</v>
      </c>
      <c r="F76" s="38" t="s">
        <v>322</v>
      </c>
      <c r="G76" s="39">
        <v>83.599999999999994</v>
      </c>
      <c r="H76" s="40">
        <v>0</v>
      </c>
      <c r="I76" s="40">
        <f>ROUND(G76*H76,P4)</f>
        <v>0</v>
      </c>
      <c r="J76" s="38" t="s">
        <v>176</v>
      </c>
      <c r="O76" s="41">
        <f>I76*0.21</f>
        <v>0</v>
      </c>
      <c r="P76">
        <v>3</v>
      </c>
    </row>
    <row r="77">
      <c r="A77" s="35" t="s">
        <v>177</v>
      </c>
      <c r="B77" s="42"/>
      <c r="C77" s="43"/>
      <c r="D77" s="43"/>
      <c r="E77" s="37" t="s">
        <v>3191</v>
      </c>
      <c r="F77" s="43"/>
      <c r="G77" s="43"/>
      <c r="H77" s="43"/>
      <c r="I77" s="43"/>
      <c r="J77" s="44"/>
    </row>
    <row r="78">
      <c r="A78" s="35" t="s">
        <v>179</v>
      </c>
      <c r="B78" s="42"/>
      <c r="C78" s="43"/>
      <c r="D78" s="43"/>
      <c r="E78" s="45" t="s">
        <v>3256</v>
      </c>
      <c r="F78" s="43"/>
      <c r="G78" s="43"/>
      <c r="H78" s="43"/>
      <c r="I78" s="43"/>
      <c r="J78" s="44"/>
    </row>
    <row r="79" ht="90">
      <c r="A79" s="35" t="s">
        <v>181</v>
      </c>
      <c r="B79" s="42"/>
      <c r="C79" s="43"/>
      <c r="D79" s="43"/>
      <c r="E79" s="37" t="s">
        <v>2814</v>
      </c>
      <c r="F79" s="43"/>
      <c r="G79" s="43"/>
      <c r="H79" s="43"/>
      <c r="I79" s="43"/>
      <c r="J79" s="44"/>
    </row>
    <row r="80">
      <c r="A80" s="35" t="s">
        <v>171</v>
      </c>
      <c r="B80" s="35">
        <v>18</v>
      </c>
      <c r="C80" s="36" t="s">
        <v>3257</v>
      </c>
      <c r="D80" s="35" t="s">
        <v>173</v>
      </c>
      <c r="E80" s="37" t="s">
        <v>3258</v>
      </c>
      <c r="F80" s="38" t="s">
        <v>229</v>
      </c>
      <c r="G80" s="39">
        <v>2</v>
      </c>
      <c r="H80" s="40">
        <v>0</v>
      </c>
      <c r="I80" s="40">
        <f>ROUND(G80*H80,P4)</f>
        <v>0</v>
      </c>
      <c r="J80" s="38" t="s">
        <v>176</v>
      </c>
      <c r="O80" s="41">
        <f>I80*0.21</f>
        <v>0</v>
      </c>
      <c r="P80">
        <v>3</v>
      </c>
    </row>
    <row r="81">
      <c r="A81" s="35" t="s">
        <v>177</v>
      </c>
      <c r="B81" s="42"/>
      <c r="C81" s="43"/>
      <c r="D81" s="43"/>
      <c r="E81" s="37" t="s">
        <v>3259</v>
      </c>
      <c r="F81" s="43"/>
      <c r="G81" s="43"/>
      <c r="H81" s="43"/>
      <c r="I81" s="43"/>
      <c r="J81" s="44"/>
    </row>
    <row r="82">
      <c r="A82" s="35" t="s">
        <v>179</v>
      </c>
      <c r="B82" s="42"/>
      <c r="C82" s="43"/>
      <c r="D82" s="43"/>
      <c r="E82" s="45" t="s">
        <v>231</v>
      </c>
      <c r="F82" s="43"/>
      <c r="G82" s="43"/>
      <c r="H82" s="43"/>
      <c r="I82" s="43"/>
      <c r="J82" s="44"/>
    </row>
    <row r="83" ht="90">
      <c r="A83" s="35" t="s">
        <v>181</v>
      </c>
      <c r="B83" s="42"/>
      <c r="C83" s="43"/>
      <c r="D83" s="43"/>
      <c r="E83" s="37" t="s">
        <v>3197</v>
      </c>
      <c r="F83" s="43"/>
      <c r="G83" s="43"/>
      <c r="H83" s="43"/>
      <c r="I83" s="43"/>
      <c r="J83" s="44"/>
    </row>
    <row r="84">
      <c r="A84" s="35" t="s">
        <v>171</v>
      </c>
      <c r="B84" s="35">
        <v>19</v>
      </c>
      <c r="C84" s="36" t="s">
        <v>3260</v>
      </c>
      <c r="D84" s="35" t="s">
        <v>214</v>
      </c>
      <c r="E84" s="37" t="s">
        <v>3261</v>
      </c>
      <c r="F84" s="38" t="s">
        <v>322</v>
      </c>
      <c r="G84" s="39">
        <v>76.400000000000006</v>
      </c>
      <c r="H84" s="40">
        <v>0</v>
      </c>
      <c r="I84" s="40">
        <f>ROUND(G84*H84,P4)</f>
        <v>0</v>
      </c>
      <c r="J84" s="38" t="s">
        <v>176</v>
      </c>
      <c r="O84" s="41">
        <f>I84*0.21</f>
        <v>0</v>
      </c>
      <c r="P84">
        <v>3</v>
      </c>
    </row>
    <row r="85">
      <c r="A85" s="35" t="s">
        <v>177</v>
      </c>
      <c r="B85" s="42"/>
      <c r="C85" s="43"/>
      <c r="D85" s="43"/>
      <c r="E85" s="37" t="s">
        <v>3262</v>
      </c>
      <c r="F85" s="43"/>
      <c r="G85" s="43"/>
      <c r="H85" s="43"/>
      <c r="I85" s="43"/>
      <c r="J85" s="44"/>
    </row>
    <row r="86">
      <c r="A86" s="35" t="s">
        <v>179</v>
      </c>
      <c r="B86" s="42"/>
      <c r="C86" s="43"/>
      <c r="D86" s="43"/>
      <c r="E86" s="45" t="s">
        <v>3249</v>
      </c>
      <c r="F86" s="43"/>
      <c r="G86" s="43"/>
      <c r="H86" s="43"/>
      <c r="I86" s="43"/>
      <c r="J86" s="44"/>
    </row>
    <row r="87" ht="150">
      <c r="A87" s="35" t="s">
        <v>181</v>
      </c>
      <c r="B87" s="42"/>
      <c r="C87" s="43"/>
      <c r="D87" s="43"/>
      <c r="E87" s="37" t="s">
        <v>2820</v>
      </c>
      <c r="F87" s="43"/>
      <c r="G87" s="43"/>
      <c r="H87" s="43"/>
      <c r="I87" s="43"/>
      <c r="J87" s="44"/>
    </row>
    <row r="88">
      <c r="A88" s="35" t="s">
        <v>171</v>
      </c>
      <c r="B88" s="35">
        <v>20</v>
      </c>
      <c r="C88" s="36" t="s">
        <v>3201</v>
      </c>
      <c r="D88" s="35" t="s">
        <v>214</v>
      </c>
      <c r="E88" s="37" t="s">
        <v>3202</v>
      </c>
      <c r="F88" s="38" t="s">
        <v>229</v>
      </c>
      <c r="G88" s="39">
        <v>15</v>
      </c>
      <c r="H88" s="40">
        <v>0</v>
      </c>
      <c r="I88" s="40">
        <f>ROUND(G88*H88,P4)</f>
        <v>0</v>
      </c>
      <c r="J88" s="38" t="s">
        <v>176</v>
      </c>
      <c r="O88" s="41">
        <f>I88*0.21</f>
        <v>0</v>
      </c>
      <c r="P88">
        <v>3</v>
      </c>
    </row>
    <row r="89">
      <c r="A89" s="35" t="s">
        <v>177</v>
      </c>
      <c r="B89" s="42"/>
      <c r="C89" s="43"/>
      <c r="D89" s="43"/>
      <c r="E89" s="37" t="s">
        <v>3203</v>
      </c>
      <c r="F89" s="43"/>
      <c r="G89" s="43"/>
      <c r="H89" s="43"/>
      <c r="I89" s="43"/>
      <c r="J89" s="44"/>
    </row>
    <row r="90">
      <c r="A90" s="35" t="s">
        <v>179</v>
      </c>
      <c r="B90" s="42"/>
      <c r="C90" s="43"/>
      <c r="D90" s="43"/>
      <c r="E90" s="45" t="s">
        <v>3263</v>
      </c>
      <c r="F90" s="43"/>
      <c r="G90" s="43"/>
      <c r="H90" s="43"/>
      <c r="I90" s="43"/>
      <c r="J90" s="44"/>
    </row>
    <row r="91">
      <c r="A91" s="35" t="s">
        <v>181</v>
      </c>
      <c r="B91" s="42"/>
      <c r="C91" s="43"/>
      <c r="D91" s="43"/>
      <c r="E91" s="49"/>
      <c r="F91" s="43"/>
      <c r="G91" s="43"/>
      <c r="H91" s="43"/>
      <c r="I91" s="43"/>
      <c r="J91" s="44"/>
    </row>
    <row r="92">
      <c r="A92" s="35" t="s">
        <v>171</v>
      </c>
      <c r="B92" s="35">
        <v>21</v>
      </c>
      <c r="C92" s="36" t="s">
        <v>3205</v>
      </c>
      <c r="D92" s="35" t="s">
        <v>214</v>
      </c>
      <c r="E92" s="37" t="s">
        <v>3206</v>
      </c>
      <c r="F92" s="38" t="s">
        <v>229</v>
      </c>
      <c r="G92" s="39">
        <v>15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>
      <c r="A93" s="35" t="s">
        <v>177</v>
      </c>
      <c r="B93" s="42"/>
      <c r="C93" s="43"/>
      <c r="D93" s="43"/>
      <c r="E93" s="37" t="s">
        <v>3203</v>
      </c>
      <c r="F93" s="43"/>
      <c r="G93" s="43"/>
      <c r="H93" s="43"/>
      <c r="I93" s="43"/>
      <c r="J93" s="44"/>
    </row>
    <row r="94">
      <c r="A94" s="35" t="s">
        <v>179</v>
      </c>
      <c r="B94" s="42"/>
      <c r="C94" s="43"/>
      <c r="D94" s="43"/>
      <c r="E94" s="45" t="s">
        <v>3263</v>
      </c>
      <c r="F94" s="43"/>
      <c r="G94" s="43"/>
      <c r="H94" s="43"/>
      <c r="I94" s="43"/>
      <c r="J94" s="44"/>
    </row>
    <row r="95">
      <c r="A95" s="35" t="s">
        <v>181</v>
      </c>
      <c r="B95" s="42"/>
      <c r="C95" s="43"/>
      <c r="D95" s="43"/>
      <c r="E95" s="49"/>
      <c r="F95" s="43"/>
      <c r="G95" s="43"/>
      <c r="H95" s="43"/>
      <c r="I95" s="43"/>
      <c r="J95" s="44"/>
    </row>
    <row r="96">
      <c r="A96" s="35" t="s">
        <v>171</v>
      </c>
      <c r="B96" s="35">
        <v>22</v>
      </c>
      <c r="C96" s="36" t="s">
        <v>3207</v>
      </c>
      <c r="D96" s="35" t="s">
        <v>214</v>
      </c>
      <c r="E96" s="37" t="s">
        <v>3208</v>
      </c>
      <c r="F96" s="38" t="s">
        <v>322</v>
      </c>
      <c r="G96" s="39">
        <v>76.400000000000006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>
      <c r="A97" s="35" t="s">
        <v>177</v>
      </c>
      <c r="B97" s="42"/>
      <c r="C97" s="43"/>
      <c r="D97" s="43"/>
      <c r="E97" s="37" t="s">
        <v>3209</v>
      </c>
      <c r="F97" s="43"/>
      <c r="G97" s="43"/>
      <c r="H97" s="43"/>
      <c r="I97" s="43"/>
      <c r="J97" s="44"/>
    </row>
    <row r="98">
      <c r="A98" s="35" t="s">
        <v>179</v>
      </c>
      <c r="B98" s="42"/>
      <c r="C98" s="43"/>
      <c r="D98" s="43"/>
      <c r="E98" s="45" t="s">
        <v>3249</v>
      </c>
      <c r="F98" s="43"/>
      <c r="G98" s="43"/>
      <c r="H98" s="43"/>
      <c r="I98" s="43"/>
      <c r="J98" s="44"/>
    </row>
    <row r="99">
      <c r="A99" s="35" t="s">
        <v>181</v>
      </c>
      <c r="B99" s="42"/>
      <c r="C99" s="43"/>
      <c r="D99" s="43"/>
      <c r="E99" s="49"/>
      <c r="F99" s="43"/>
      <c r="G99" s="43"/>
      <c r="H99" s="43"/>
      <c r="I99" s="43"/>
      <c r="J99" s="44"/>
    </row>
    <row r="100">
      <c r="A100" s="29" t="s">
        <v>168</v>
      </c>
      <c r="B100" s="30"/>
      <c r="C100" s="31" t="s">
        <v>318</v>
      </c>
      <c r="D100" s="32"/>
      <c r="E100" s="29" t="s">
        <v>319</v>
      </c>
      <c r="F100" s="32"/>
      <c r="G100" s="32"/>
      <c r="H100" s="32"/>
      <c r="I100" s="33">
        <f>SUMIFS(I101:I112,A101:A112,"P")</f>
        <v>0</v>
      </c>
      <c r="J100" s="34"/>
    </row>
    <row r="101">
      <c r="A101" s="35" t="s">
        <v>171</v>
      </c>
      <c r="B101" s="35">
        <v>23</v>
      </c>
      <c r="C101" s="36" t="s">
        <v>3264</v>
      </c>
      <c r="D101" s="35" t="s">
        <v>173</v>
      </c>
      <c r="E101" s="37" t="s">
        <v>3265</v>
      </c>
      <c r="F101" s="38" t="s">
        <v>322</v>
      </c>
      <c r="G101" s="39">
        <v>51</v>
      </c>
      <c r="H101" s="40">
        <v>0</v>
      </c>
      <c r="I101" s="40">
        <f>ROUND(G101*H101,P4)</f>
        <v>0</v>
      </c>
      <c r="J101" s="38" t="s">
        <v>176</v>
      </c>
      <c r="O101" s="41">
        <f>I101*0.21</f>
        <v>0</v>
      </c>
      <c r="P101">
        <v>3</v>
      </c>
    </row>
    <row r="102">
      <c r="A102" s="35" t="s">
        <v>177</v>
      </c>
      <c r="B102" s="42"/>
      <c r="C102" s="43"/>
      <c r="D102" s="43"/>
      <c r="E102" s="37" t="s">
        <v>3266</v>
      </c>
      <c r="F102" s="43"/>
      <c r="G102" s="43"/>
      <c r="H102" s="43"/>
      <c r="I102" s="43"/>
      <c r="J102" s="44"/>
    </row>
    <row r="103">
      <c r="A103" s="35" t="s">
        <v>179</v>
      </c>
      <c r="B103" s="42"/>
      <c r="C103" s="43"/>
      <c r="D103" s="43"/>
      <c r="E103" s="45" t="s">
        <v>3267</v>
      </c>
      <c r="F103" s="43"/>
      <c r="G103" s="43"/>
      <c r="H103" s="43"/>
      <c r="I103" s="43"/>
      <c r="J103" s="44"/>
    </row>
    <row r="104" ht="150">
      <c r="A104" s="35" t="s">
        <v>181</v>
      </c>
      <c r="B104" s="42"/>
      <c r="C104" s="43"/>
      <c r="D104" s="43"/>
      <c r="E104" s="37" t="s">
        <v>2832</v>
      </c>
      <c r="F104" s="43"/>
      <c r="G104" s="43"/>
      <c r="H104" s="43"/>
      <c r="I104" s="43"/>
      <c r="J104" s="44"/>
    </row>
    <row r="105" ht="30">
      <c r="A105" s="35" t="s">
        <v>171</v>
      </c>
      <c r="B105" s="35">
        <v>24</v>
      </c>
      <c r="C105" s="36" t="s">
        <v>3268</v>
      </c>
      <c r="D105" s="35" t="s">
        <v>173</v>
      </c>
      <c r="E105" s="37" t="s">
        <v>3269</v>
      </c>
      <c r="F105" s="38" t="s">
        <v>322</v>
      </c>
      <c r="G105" s="39">
        <v>51</v>
      </c>
      <c r="H105" s="40">
        <v>0</v>
      </c>
      <c r="I105" s="40">
        <f>ROUND(G105*H105,P4)</f>
        <v>0</v>
      </c>
      <c r="J105" s="38" t="s">
        <v>176</v>
      </c>
      <c r="O105" s="41">
        <f>I105*0.21</f>
        <v>0</v>
      </c>
      <c r="P105">
        <v>3</v>
      </c>
    </row>
    <row r="106">
      <c r="A106" s="35" t="s">
        <v>177</v>
      </c>
      <c r="B106" s="42"/>
      <c r="C106" s="43"/>
      <c r="D106" s="43"/>
      <c r="E106" s="37" t="s">
        <v>3270</v>
      </c>
      <c r="F106" s="43"/>
      <c r="G106" s="43"/>
      <c r="H106" s="43"/>
      <c r="I106" s="43"/>
      <c r="J106" s="44"/>
    </row>
    <row r="107">
      <c r="A107" s="35" t="s">
        <v>179</v>
      </c>
      <c r="B107" s="42"/>
      <c r="C107" s="43"/>
      <c r="D107" s="43"/>
      <c r="E107" s="45" t="s">
        <v>3267</v>
      </c>
      <c r="F107" s="43"/>
      <c r="G107" s="43"/>
      <c r="H107" s="43"/>
      <c r="I107" s="43"/>
      <c r="J107" s="44"/>
    </row>
    <row r="108" ht="135">
      <c r="A108" s="35" t="s">
        <v>181</v>
      </c>
      <c r="B108" s="42"/>
      <c r="C108" s="43"/>
      <c r="D108" s="43"/>
      <c r="E108" s="37" t="s">
        <v>3218</v>
      </c>
      <c r="F108" s="43"/>
      <c r="G108" s="43"/>
      <c r="H108" s="43"/>
      <c r="I108" s="43"/>
      <c r="J108" s="44"/>
    </row>
    <row r="109">
      <c r="A109" s="35" t="s">
        <v>171</v>
      </c>
      <c r="B109" s="35">
        <v>25</v>
      </c>
      <c r="C109" s="36" t="s">
        <v>3219</v>
      </c>
      <c r="D109" s="35" t="s">
        <v>214</v>
      </c>
      <c r="E109" s="37" t="s">
        <v>3220</v>
      </c>
      <c r="F109" s="38"/>
      <c r="G109" s="39">
        <v>1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>
      <c r="A110" s="35" t="s">
        <v>177</v>
      </c>
      <c r="B110" s="42"/>
      <c r="C110" s="43"/>
      <c r="D110" s="43"/>
      <c r="E110" s="37" t="s">
        <v>3221</v>
      </c>
      <c r="F110" s="43"/>
      <c r="G110" s="43"/>
      <c r="H110" s="43"/>
      <c r="I110" s="43"/>
      <c r="J110" s="44"/>
    </row>
    <row r="111">
      <c r="A111" s="35" t="s">
        <v>179</v>
      </c>
      <c r="B111" s="42"/>
      <c r="C111" s="43"/>
      <c r="D111" s="43"/>
      <c r="E111" s="45" t="s">
        <v>180</v>
      </c>
      <c r="F111" s="43"/>
      <c r="G111" s="43"/>
      <c r="H111" s="43"/>
      <c r="I111" s="43"/>
      <c r="J111" s="44"/>
    </row>
    <row r="112">
      <c r="A112" s="35" t="s">
        <v>181</v>
      </c>
      <c r="B112" s="46"/>
      <c r="C112" s="47"/>
      <c r="D112" s="47"/>
      <c r="E112" s="51"/>
      <c r="F112" s="47"/>
      <c r="G112" s="47"/>
      <c r="H112" s="47"/>
      <c r="I112" s="47"/>
      <c r="J112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146</v>
      </c>
      <c r="I3" s="23">
        <f>SUMIFS(I8:I56,A8:A56,"SD")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156</v>
      </c>
      <c r="C4" s="19" t="s">
        <v>146</v>
      </c>
      <c r="D4" s="20"/>
      <c r="E4" s="21" t="s">
        <v>147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157</v>
      </c>
      <c r="B5" s="25" t="s">
        <v>158</v>
      </c>
      <c r="C5" s="7" t="s">
        <v>159</v>
      </c>
      <c r="D5" s="7" t="s">
        <v>160</v>
      </c>
      <c r="E5" s="7" t="s">
        <v>161</v>
      </c>
      <c r="F5" s="7" t="s">
        <v>162</v>
      </c>
      <c r="G5" s="7" t="s">
        <v>163</v>
      </c>
      <c r="H5" s="7" t="s">
        <v>164</v>
      </c>
      <c r="I5" s="7"/>
      <c r="J5" s="26" t="s">
        <v>165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166</v>
      </c>
      <c r="I6" s="7" t="s">
        <v>167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168</v>
      </c>
      <c r="B8" s="30"/>
      <c r="C8" s="31" t="s">
        <v>237</v>
      </c>
      <c r="D8" s="32"/>
      <c r="E8" s="29" t="s">
        <v>238</v>
      </c>
      <c r="F8" s="32"/>
      <c r="G8" s="32"/>
      <c r="H8" s="32"/>
      <c r="I8" s="33">
        <f>SUMIFS(I9:I56,A9:A56,"P")</f>
        <v>0</v>
      </c>
      <c r="J8" s="34"/>
    </row>
    <row r="9">
      <c r="A9" s="35" t="s">
        <v>171</v>
      </c>
      <c r="B9" s="35">
        <v>1</v>
      </c>
      <c r="C9" s="36" t="s">
        <v>2859</v>
      </c>
      <c r="D9" s="35" t="s">
        <v>173</v>
      </c>
      <c r="E9" s="37" t="s">
        <v>2860</v>
      </c>
      <c r="F9" s="38" t="s">
        <v>303</v>
      </c>
      <c r="G9" s="39">
        <v>2127.3000000000002</v>
      </c>
      <c r="H9" s="40">
        <v>0</v>
      </c>
      <c r="I9" s="40">
        <f>ROUND(G9*H9,P4)</f>
        <v>0</v>
      </c>
      <c r="J9" s="38" t="s">
        <v>271</v>
      </c>
      <c r="O9" s="41">
        <f>I9*0.21</f>
        <v>0</v>
      </c>
      <c r="P9">
        <v>3</v>
      </c>
    </row>
    <row r="10">
      <c r="A10" s="35" t="s">
        <v>177</v>
      </c>
      <c r="B10" s="42"/>
      <c r="C10" s="43"/>
      <c r="D10" s="43"/>
      <c r="E10" s="37" t="s">
        <v>3271</v>
      </c>
      <c r="F10" s="43"/>
      <c r="G10" s="43"/>
      <c r="H10" s="43"/>
      <c r="I10" s="43"/>
      <c r="J10" s="44"/>
    </row>
    <row r="11" ht="30">
      <c r="A11" s="35" t="s">
        <v>179</v>
      </c>
      <c r="B11" s="42"/>
      <c r="C11" s="43"/>
      <c r="D11" s="43"/>
      <c r="E11" s="45" t="s">
        <v>3272</v>
      </c>
      <c r="F11" s="43"/>
      <c r="G11" s="43"/>
      <c r="H11" s="43"/>
      <c r="I11" s="43"/>
      <c r="J11" s="44"/>
    </row>
    <row r="12" ht="75">
      <c r="A12" s="35" t="s">
        <v>181</v>
      </c>
      <c r="B12" s="42"/>
      <c r="C12" s="43"/>
      <c r="D12" s="43"/>
      <c r="E12" s="37" t="s">
        <v>2862</v>
      </c>
      <c r="F12" s="43"/>
      <c r="G12" s="43"/>
      <c r="H12" s="43"/>
      <c r="I12" s="43"/>
      <c r="J12" s="44"/>
    </row>
    <row r="13">
      <c r="A13" s="35" t="s">
        <v>171</v>
      </c>
      <c r="B13" s="35">
        <v>2</v>
      </c>
      <c r="C13" s="36" t="s">
        <v>3273</v>
      </c>
      <c r="D13" s="35" t="s">
        <v>173</v>
      </c>
      <c r="E13" s="37" t="s">
        <v>3274</v>
      </c>
      <c r="F13" s="38" t="s">
        <v>303</v>
      </c>
      <c r="G13" s="39">
        <v>45209.400000000001</v>
      </c>
      <c r="H13" s="40">
        <v>0</v>
      </c>
      <c r="I13" s="40">
        <f>ROUND(G13*H13,P4)</f>
        <v>0</v>
      </c>
      <c r="J13" s="38" t="s">
        <v>271</v>
      </c>
      <c r="O13" s="41">
        <f>I13*0.21</f>
        <v>0</v>
      </c>
      <c r="P13">
        <v>3</v>
      </c>
    </row>
    <row r="14">
      <c r="A14" s="35" t="s">
        <v>177</v>
      </c>
      <c r="B14" s="42"/>
      <c r="C14" s="43"/>
      <c r="D14" s="43"/>
      <c r="E14" s="37" t="s">
        <v>3275</v>
      </c>
      <c r="F14" s="43"/>
      <c r="G14" s="43"/>
      <c r="H14" s="43"/>
      <c r="I14" s="43"/>
      <c r="J14" s="44"/>
    </row>
    <row r="15" ht="30">
      <c r="A15" s="35" t="s">
        <v>179</v>
      </c>
      <c r="B15" s="42"/>
      <c r="C15" s="43"/>
      <c r="D15" s="43"/>
      <c r="E15" s="45" t="s">
        <v>3276</v>
      </c>
      <c r="F15" s="43"/>
      <c r="G15" s="43"/>
      <c r="H15" s="43"/>
      <c r="I15" s="43"/>
      <c r="J15" s="44"/>
    </row>
    <row r="16" ht="75">
      <c r="A16" s="35" t="s">
        <v>181</v>
      </c>
      <c r="B16" s="42"/>
      <c r="C16" s="43"/>
      <c r="D16" s="43"/>
      <c r="E16" s="37" t="s">
        <v>3277</v>
      </c>
      <c r="F16" s="43"/>
      <c r="G16" s="43"/>
      <c r="H16" s="43"/>
      <c r="I16" s="43"/>
      <c r="J16" s="44"/>
    </row>
    <row r="17">
      <c r="A17" s="35" t="s">
        <v>171</v>
      </c>
      <c r="B17" s="35">
        <v>3</v>
      </c>
      <c r="C17" s="36" t="s">
        <v>3278</v>
      </c>
      <c r="D17" s="35" t="s">
        <v>173</v>
      </c>
      <c r="E17" s="37" t="s">
        <v>3279</v>
      </c>
      <c r="F17" s="38" t="s">
        <v>303</v>
      </c>
      <c r="G17" s="39">
        <v>142010.10000000001</v>
      </c>
      <c r="H17" s="40">
        <v>0</v>
      </c>
      <c r="I17" s="40">
        <f>ROUND(G17*H17,P4)</f>
        <v>0</v>
      </c>
      <c r="J17" s="38" t="s">
        <v>271</v>
      </c>
      <c r="O17" s="41">
        <f>I17*0.21</f>
        <v>0</v>
      </c>
      <c r="P17">
        <v>3</v>
      </c>
    </row>
    <row r="18">
      <c r="A18" s="35" t="s">
        <v>177</v>
      </c>
      <c r="B18" s="42"/>
      <c r="C18" s="43"/>
      <c r="D18" s="43"/>
      <c r="E18" s="37" t="s">
        <v>3280</v>
      </c>
      <c r="F18" s="43"/>
      <c r="G18" s="43"/>
      <c r="H18" s="43"/>
      <c r="I18" s="43"/>
      <c r="J18" s="44"/>
    </row>
    <row r="19" ht="30">
      <c r="A19" s="35" t="s">
        <v>179</v>
      </c>
      <c r="B19" s="42"/>
      <c r="C19" s="43"/>
      <c r="D19" s="43"/>
      <c r="E19" s="45" t="s">
        <v>3281</v>
      </c>
      <c r="F19" s="43"/>
      <c r="G19" s="43"/>
      <c r="H19" s="43"/>
      <c r="I19" s="43"/>
      <c r="J19" s="44"/>
    </row>
    <row r="20" ht="90">
      <c r="A20" s="35" t="s">
        <v>181</v>
      </c>
      <c r="B20" s="42"/>
      <c r="C20" s="43"/>
      <c r="D20" s="43"/>
      <c r="E20" s="37" t="s">
        <v>3282</v>
      </c>
      <c r="F20" s="43"/>
      <c r="G20" s="43"/>
      <c r="H20" s="43"/>
      <c r="I20" s="43"/>
      <c r="J20" s="44"/>
    </row>
    <row r="21">
      <c r="A21" s="35" t="s">
        <v>171</v>
      </c>
      <c r="B21" s="35">
        <v>4</v>
      </c>
      <c r="C21" s="36" t="s">
        <v>3283</v>
      </c>
      <c r="D21" s="35" t="s">
        <v>173</v>
      </c>
      <c r="E21" s="37" t="s">
        <v>3284</v>
      </c>
      <c r="F21" s="38" t="s">
        <v>303</v>
      </c>
      <c r="G21" s="39">
        <v>5431.8999999999996</v>
      </c>
      <c r="H21" s="40">
        <v>0</v>
      </c>
      <c r="I21" s="40">
        <f>ROUND(G21*H21,P4)</f>
        <v>0</v>
      </c>
      <c r="J21" s="38" t="s">
        <v>271</v>
      </c>
      <c r="O21" s="41">
        <f>I21*0.21</f>
        <v>0</v>
      </c>
      <c r="P21">
        <v>3</v>
      </c>
    </row>
    <row r="22">
      <c r="A22" s="35" t="s">
        <v>177</v>
      </c>
      <c r="B22" s="42"/>
      <c r="C22" s="43"/>
      <c r="D22" s="43"/>
      <c r="E22" s="37" t="s">
        <v>3285</v>
      </c>
      <c r="F22" s="43"/>
      <c r="G22" s="43"/>
      <c r="H22" s="43"/>
      <c r="I22" s="43"/>
      <c r="J22" s="44"/>
    </row>
    <row r="23" ht="90">
      <c r="A23" s="35" t="s">
        <v>179</v>
      </c>
      <c r="B23" s="42"/>
      <c r="C23" s="43"/>
      <c r="D23" s="43"/>
      <c r="E23" s="45" t="s">
        <v>3286</v>
      </c>
      <c r="F23" s="43"/>
      <c r="G23" s="43"/>
      <c r="H23" s="43"/>
      <c r="I23" s="43"/>
      <c r="J23" s="44"/>
    </row>
    <row r="24" ht="75">
      <c r="A24" s="35" t="s">
        <v>181</v>
      </c>
      <c r="B24" s="42"/>
      <c r="C24" s="43"/>
      <c r="D24" s="43"/>
      <c r="E24" s="37" t="s">
        <v>3287</v>
      </c>
      <c r="F24" s="43"/>
      <c r="G24" s="43"/>
      <c r="H24" s="43"/>
      <c r="I24" s="43"/>
      <c r="J24" s="44"/>
    </row>
    <row r="25">
      <c r="A25" s="35" t="s">
        <v>171</v>
      </c>
      <c r="B25" s="35">
        <v>5</v>
      </c>
      <c r="C25" s="36" t="s">
        <v>3288</v>
      </c>
      <c r="D25" s="35" t="s">
        <v>173</v>
      </c>
      <c r="E25" s="37" t="s">
        <v>3289</v>
      </c>
      <c r="F25" s="38" t="s">
        <v>303</v>
      </c>
      <c r="G25" s="39">
        <v>47336.699999999997</v>
      </c>
      <c r="H25" s="40">
        <v>0</v>
      </c>
      <c r="I25" s="40">
        <f>ROUND(G25*H25,P4)</f>
        <v>0</v>
      </c>
      <c r="J25" s="38" t="s">
        <v>271</v>
      </c>
      <c r="O25" s="41">
        <f>I25*0.21</f>
        <v>0</v>
      </c>
      <c r="P25">
        <v>3</v>
      </c>
    </row>
    <row r="26">
      <c r="A26" s="35" t="s">
        <v>177</v>
      </c>
      <c r="B26" s="42"/>
      <c r="C26" s="43"/>
      <c r="D26" s="43"/>
      <c r="E26" s="37" t="s">
        <v>3290</v>
      </c>
      <c r="F26" s="43"/>
      <c r="G26" s="43"/>
      <c r="H26" s="43"/>
      <c r="I26" s="43"/>
      <c r="J26" s="44"/>
    </row>
    <row r="27" ht="30">
      <c r="A27" s="35" t="s">
        <v>179</v>
      </c>
      <c r="B27" s="42"/>
      <c r="C27" s="43"/>
      <c r="D27" s="43"/>
      <c r="E27" s="45" t="s">
        <v>3291</v>
      </c>
      <c r="F27" s="43"/>
      <c r="G27" s="43"/>
      <c r="H27" s="43"/>
      <c r="I27" s="43"/>
      <c r="J27" s="44"/>
    </row>
    <row r="28" ht="105">
      <c r="A28" s="35" t="s">
        <v>181</v>
      </c>
      <c r="B28" s="42"/>
      <c r="C28" s="43"/>
      <c r="D28" s="43"/>
      <c r="E28" s="37" t="s">
        <v>3292</v>
      </c>
      <c r="F28" s="43"/>
      <c r="G28" s="43"/>
      <c r="H28" s="43"/>
      <c r="I28" s="43"/>
      <c r="J28" s="44"/>
    </row>
    <row r="29">
      <c r="A29" s="35" t="s">
        <v>171</v>
      </c>
      <c r="B29" s="35">
        <v>6</v>
      </c>
      <c r="C29" s="36" t="s">
        <v>3293</v>
      </c>
      <c r="D29" s="35" t="s">
        <v>173</v>
      </c>
      <c r="E29" s="37" t="s">
        <v>3294</v>
      </c>
      <c r="F29" s="38" t="s">
        <v>303</v>
      </c>
      <c r="G29" s="39">
        <v>71005.050000000003</v>
      </c>
      <c r="H29" s="40">
        <v>0</v>
      </c>
      <c r="I29" s="40">
        <f>ROUND(G29*H29,P4)</f>
        <v>0</v>
      </c>
      <c r="J29" s="38" t="s">
        <v>271</v>
      </c>
      <c r="O29" s="41">
        <f>I29*0.21</f>
        <v>0</v>
      </c>
      <c r="P29">
        <v>3</v>
      </c>
    </row>
    <row r="30">
      <c r="A30" s="35" t="s">
        <v>177</v>
      </c>
      <c r="B30" s="42"/>
      <c r="C30" s="43"/>
      <c r="D30" s="43"/>
      <c r="E30" s="37" t="s">
        <v>3295</v>
      </c>
      <c r="F30" s="43"/>
      <c r="G30" s="43"/>
      <c r="H30" s="43"/>
      <c r="I30" s="43"/>
      <c r="J30" s="44"/>
    </row>
    <row r="31" ht="30">
      <c r="A31" s="35" t="s">
        <v>179</v>
      </c>
      <c r="B31" s="42"/>
      <c r="C31" s="43"/>
      <c r="D31" s="43"/>
      <c r="E31" s="45" t="s">
        <v>3296</v>
      </c>
      <c r="F31" s="43"/>
      <c r="G31" s="43"/>
      <c r="H31" s="43"/>
      <c r="I31" s="43"/>
      <c r="J31" s="44"/>
    </row>
    <row r="32" ht="75">
      <c r="A32" s="35" t="s">
        <v>181</v>
      </c>
      <c r="B32" s="42"/>
      <c r="C32" s="43"/>
      <c r="D32" s="43"/>
      <c r="E32" s="37" t="s">
        <v>3297</v>
      </c>
      <c r="F32" s="43"/>
      <c r="G32" s="43"/>
      <c r="H32" s="43"/>
      <c r="I32" s="43"/>
      <c r="J32" s="44"/>
    </row>
    <row r="33">
      <c r="A33" s="35" t="s">
        <v>171</v>
      </c>
      <c r="B33" s="35">
        <v>7</v>
      </c>
      <c r="C33" s="36" t="s">
        <v>3298</v>
      </c>
      <c r="D33" s="35" t="s">
        <v>173</v>
      </c>
      <c r="E33" s="37" t="s">
        <v>3299</v>
      </c>
      <c r="F33" s="38" t="s">
        <v>303</v>
      </c>
      <c r="G33" s="39">
        <v>5431.8999999999996</v>
      </c>
      <c r="H33" s="40">
        <v>0</v>
      </c>
      <c r="I33" s="40">
        <f>ROUND(G33*H33,P4)</f>
        <v>0</v>
      </c>
      <c r="J33" s="38" t="s">
        <v>271</v>
      </c>
      <c r="O33" s="41">
        <f>I33*0.21</f>
        <v>0</v>
      </c>
      <c r="P33">
        <v>3</v>
      </c>
    </row>
    <row r="34">
      <c r="A34" s="35" t="s">
        <v>177</v>
      </c>
      <c r="B34" s="42"/>
      <c r="C34" s="43"/>
      <c r="D34" s="43"/>
      <c r="E34" s="37" t="s">
        <v>3300</v>
      </c>
      <c r="F34" s="43"/>
      <c r="G34" s="43"/>
      <c r="H34" s="43"/>
      <c r="I34" s="43"/>
      <c r="J34" s="44"/>
    </row>
    <row r="35" ht="30">
      <c r="A35" s="35" t="s">
        <v>179</v>
      </c>
      <c r="B35" s="42"/>
      <c r="C35" s="43"/>
      <c r="D35" s="43"/>
      <c r="E35" s="45" t="s">
        <v>3301</v>
      </c>
      <c r="F35" s="43"/>
      <c r="G35" s="43"/>
      <c r="H35" s="43"/>
      <c r="I35" s="43"/>
      <c r="J35" s="44"/>
    </row>
    <row r="36" ht="105">
      <c r="A36" s="35" t="s">
        <v>181</v>
      </c>
      <c r="B36" s="42"/>
      <c r="C36" s="43"/>
      <c r="D36" s="43"/>
      <c r="E36" s="37" t="s">
        <v>3302</v>
      </c>
      <c r="F36" s="43"/>
      <c r="G36" s="43"/>
      <c r="H36" s="43"/>
      <c r="I36" s="43"/>
      <c r="J36" s="44"/>
    </row>
    <row r="37">
      <c r="A37" s="35" t="s">
        <v>171</v>
      </c>
      <c r="B37" s="35">
        <v>8</v>
      </c>
      <c r="C37" s="36" t="s">
        <v>3303</v>
      </c>
      <c r="D37" s="35" t="s">
        <v>173</v>
      </c>
      <c r="E37" s="37" t="s">
        <v>3304</v>
      </c>
      <c r="F37" s="38" t="s">
        <v>303</v>
      </c>
      <c r="G37" s="39">
        <v>51019</v>
      </c>
      <c r="H37" s="40">
        <v>0</v>
      </c>
      <c r="I37" s="40">
        <f>ROUND(G37*H37,P4)</f>
        <v>0</v>
      </c>
      <c r="J37" s="38" t="s">
        <v>271</v>
      </c>
      <c r="O37" s="41">
        <f>I37*0.21</f>
        <v>0</v>
      </c>
      <c r="P37">
        <v>3</v>
      </c>
    </row>
    <row r="38">
      <c r="A38" s="35" t="s">
        <v>177</v>
      </c>
      <c r="B38" s="42"/>
      <c r="C38" s="43"/>
      <c r="D38" s="43"/>
      <c r="E38" s="37" t="s">
        <v>3305</v>
      </c>
      <c r="F38" s="43"/>
      <c r="G38" s="43"/>
      <c r="H38" s="43"/>
      <c r="I38" s="43"/>
      <c r="J38" s="44"/>
    </row>
    <row r="39" ht="30">
      <c r="A39" s="35" t="s">
        <v>179</v>
      </c>
      <c r="B39" s="42"/>
      <c r="C39" s="43"/>
      <c r="D39" s="43"/>
      <c r="E39" s="45" t="s">
        <v>3306</v>
      </c>
      <c r="F39" s="43"/>
      <c r="G39" s="43"/>
      <c r="H39" s="43"/>
      <c r="I39" s="43"/>
      <c r="J39" s="44"/>
    </row>
    <row r="40" ht="90">
      <c r="A40" s="35" t="s">
        <v>181</v>
      </c>
      <c r="B40" s="42"/>
      <c r="C40" s="43"/>
      <c r="D40" s="43"/>
      <c r="E40" s="37" t="s">
        <v>3307</v>
      </c>
      <c r="F40" s="43"/>
      <c r="G40" s="43"/>
      <c r="H40" s="43"/>
      <c r="I40" s="43"/>
      <c r="J40" s="44"/>
    </row>
    <row r="41">
      <c r="A41" s="35" t="s">
        <v>171</v>
      </c>
      <c r="B41" s="35">
        <v>9</v>
      </c>
      <c r="C41" s="36" t="s">
        <v>3308</v>
      </c>
      <c r="D41" s="35" t="s">
        <v>173</v>
      </c>
      <c r="E41" s="37" t="s">
        <v>3309</v>
      </c>
      <c r="F41" s="38" t="s">
        <v>229</v>
      </c>
      <c r="G41" s="39">
        <v>3300</v>
      </c>
      <c r="H41" s="40">
        <v>0</v>
      </c>
      <c r="I41" s="40">
        <f>ROUND(G41*H41,P4)</f>
        <v>0</v>
      </c>
      <c r="J41" s="38" t="s">
        <v>271</v>
      </c>
      <c r="O41" s="41">
        <f>I41*0.21</f>
        <v>0</v>
      </c>
      <c r="P41">
        <v>3</v>
      </c>
    </row>
    <row r="42">
      <c r="A42" s="35" t="s">
        <v>177</v>
      </c>
      <c r="B42" s="42"/>
      <c r="C42" s="43"/>
      <c r="D42" s="43"/>
      <c r="E42" s="37" t="s">
        <v>3305</v>
      </c>
      <c r="F42" s="43"/>
      <c r="G42" s="43"/>
      <c r="H42" s="43"/>
      <c r="I42" s="43"/>
      <c r="J42" s="44"/>
    </row>
    <row r="43" ht="30">
      <c r="A43" s="35" t="s">
        <v>179</v>
      </c>
      <c r="B43" s="42"/>
      <c r="C43" s="43"/>
      <c r="D43" s="43"/>
      <c r="E43" s="45" t="s">
        <v>3310</v>
      </c>
      <c r="F43" s="43"/>
      <c r="G43" s="43"/>
      <c r="H43" s="43"/>
      <c r="I43" s="43"/>
      <c r="J43" s="44"/>
    </row>
    <row r="44" ht="90">
      <c r="A44" s="35" t="s">
        <v>181</v>
      </c>
      <c r="B44" s="42"/>
      <c r="C44" s="43"/>
      <c r="D44" s="43"/>
      <c r="E44" s="37" t="s">
        <v>3311</v>
      </c>
      <c r="F44" s="43"/>
      <c r="G44" s="43"/>
      <c r="H44" s="43"/>
      <c r="I44" s="43"/>
      <c r="J44" s="44"/>
    </row>
    <row r="45">
      <c r="A45" s="35" t="s">
        <v>171</v>
      </c>
      <c r="B45" s="35">
        <v>10</v>
      </c>
      <c r="C45" s="36" t="s">
        <v>3312</v>
      </c>
      <c r="D45" s="35" t="s">
        <v>173</v>
      </c>
      <c r="E45" s="37" t="s">
        <v>3313</v>
      </c>
      <c r="F45" s="38" t="s">
        <v>229</v>
      </c>
      <c r="G45" s="39">
        <v>17804</v>
      </c>
      <c r="H45" s="40">
        <v>0</v>
      </c>
      <c r="I45" s="40">
        <f>ROUND(G45*H45,P4)</f>
        <v>0</v>
      </c>
      <c r="J45" s="38" t="s">
        <v>271</v>
      </c>
      <c r="O45" s="41">
        <f>I45*0.21</f>
        <v>0</v>
      </c>
      <c r="P45">
        <v>3</v>
      </c>
    </row>
    <row r="46">
      <c r="A46" s="35" t="s">
        <v>177</v>
      </c>
      <c r="B46" s="42"/>
      <c r="C46" s="43"/>
      <c r="D46" s="43"/>
      <c r="E46" s="49" t="s">
        <v>173</v>
      </c>
      <c r="F46" s="43"/>
      <c r="G46" s="43"/>
      <c r="H46" s="43"/>
      <c r="I46" s="43"/>
      <c r="J46" s="44"/>
    </row>
    <row r="47" ht="30">
      <c r="A47" s="35" t="s">
        <v>179</v>
      </c>
      <c r="B47" s="42"/>
      <c r="C47" s="43"/>
      <c r="D47" s="43"/>
      <c r="E47" s="45" t="s">
        <v>3314</v>
      </c>
      <c r="F47" s="43"/>
      <c r="G47" s="43"/>
      <c r="H47" s="43"/>
      <c r="I47" s="43"/>
      <c r="J47" s="44"/>
    </row>
    <row r="48" ht="150">
      <c r="A48" s="35" t="s">
        <v>181</v>
      </c>
      <c r="B48" s="42"/>
      <c r="C48" s="43"/>
      <c r="D48" s="43"/>
      <c r="E48" s="37" t="s">
        <v>3315</v>
      </c>
      <c r="F48" s="43"/>
      <c r="G48" s="43"/>
      <c r="H48" s="43"/>
      <c r="I48" s="43"/>
      <c r="J48" s="44"/>
    </row>
    <row r="49" ht="30">
      <c r="A49" s="35" t="s">
        <v>171</v>
      </c>
      <c r="B49" s="35">
        <v>11</v>
      </c>
      <c r="C49" s="36" t="s">
        <v>3316</v>
      </c>
      <c r="D49" s="35" t="s">
        <v>173</v>
      </c>
      <c r="E49" s="37" t="s">
        <v>3317</v>
      </c>
      <c r="F49" s="38" t="s">
        <v>229</v>
      </c>
      <c r="G49" s="39">
        <v>330</v>
      </c>
      <c r="H49" s="40">
        <v>0</v>
      </c>
      <c r="I49" s="40">
        <f>ROUND(G49*H49,P4)</f>
        <v>0</v>
      </c>
      <c r="J49" s="38" t="s">
        <v>271</v>
      </c>
      <c r="O49" s="41">
        <f>I49*0.21</f>
        <v>0</v>
      </c>
      <c r="P49">
        <v>3</v>
      </c>
    </row>
    <row r="50">
      <c r="A50" s="35" t="s">
        <v>177</v>
      </c>
      <c r="B50" s="42"/>
      <c r="C50" s="43"/>
      <c r="D50" s="43"/>
      <c r="E50" s="49" t="s">
        <v>173</v>
      </c>
      <c r="F50" s="43"/>
      <c r="G50" s="43"/>
      <c r="H50" s="43"/>
      <c r="I50" s="43"/>
      <c r="J50" s="44"/>
    </row>
    <row r="51" ht="30">
      <c r="A51" s="35" t="s">
        <v>179</v>
      </c>
      <c r="B51" s="42"/>
      <c r="C51" s="43"/>
      <c r="D51" s="43"/>
      <c r="E51" s="45" t="s">
        <v>3318</v>
      </c>
      <c r="F51" s="43"/>
      <c r="G51" s="43"/>
      <c r="H51" s="43"/>
      <c r="I51" s="43"/>
      <c r="J51" s="44"/>
    </row>
    <row r="52" ht="210">
      <c r="A52" s="35" t="s">
        <v>181</v>
      </c>
      <c r="B52" s="42"/>
      <c r="C52" s="43"/>
      <c r="D52" s="43"/>
      <c r="E52" s="37" t="s">
        <v>3319</v>
      </c>
      <c r="F52" s="43"/>
      <c r="G52" s="43"/>
      <c r="H52" s="43"/>
      <c r="I52" s="43"/>
      <c r="J52" s="44"/>
    </row>
    <row r="53">
      <c r="A53" s="35" t="s">
        <v>171</v>
      </c>
      <c r="B53" s="35">
        <v>12</v>
      </c>
      <c r="C53" s="36" t="s">
        <v>3320</v>
      </c>
      <c r="D53" s="35" t="s">
        <v>173</v>
      </c>
      <c r="E53" s="37" t="s">
        <v>3321</v>
      </c>
      <c r="F53" s="38" t="s">
        <v>241</v>
      </c>
      <c r="G53" s="39">
        <v>472.63299999999998</v>
      </c>
      <c r="H53" s="40">
        <v>0</v>
      </c>
      <c r="I53" s="40">
        <f>ROUND(G53*H53,P4)</f>
        <v>0</v>
      </c>
      <c r="J53" s="38" t="s">
        <v>271</v>
      </c>
      <c r="O53" s="41">
        <f>I53*0.21</f>
        <v>0</v>
      </c>
      <c r="P53">
        <v>3</v>
      </c>
    </row>
    <row r="54" ht="30">
      <c r="A54" s="35" t="s">
        <v>177</v>
      </c>
      <c r="B54" s="42"/>
      <c r="C54" s="43"/>
      <c r="D54" s="43"/>
      <c r="E54" s="37" t="s">
        <v>3322</v>
      </c>
      <c r="F54" s="43"/>
      <c r="G54" s="43"/>
      <c r="H54" s="43"/>
      <c r="I54" s="43"/>
      <c r="J54" s="44"/>
    </row>
    <row r="55" ht="45">
      <c r="A55" s="35" t="s">
        <v>179</v>
      </c>
      <c r="B55" s="42"/>
      <c r="C55" s="43"/>
      <c r="D55" s="43"/>
      <c r="E55" s="45" t="s">
        <v>3323</v>
      </c>
      <c r="F55" s="43"/>
      <c r="G55" s="43"/>
      <c r="H55" s="43"/>
      <c r="I55" s="43"/>
      <c r="J55" s="44"/>
    </row>
    <row r="56" ht="90">
      <c r="A56" s="35" t="s">
        <v>181</v>
      </c>
      <c r="B56" s="46"/>
      <c r="C56" s="47"/>
      <c r="D56" s="47"/>
      <c r="E56" s="37" t="s">
        <v>3324</v>
      </c>
      <c r="F56" s="47"/>
      <c r="G56" s="47"/>
      <c r="H56" s="47"/>
      <c r="I56" s="47"/>
      <c r="J5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148</v>
      </c>
      <c r="I3" s="23">
        <f>SUMIFS(I8:I28,A8:A28,"SD")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156</v>
      </c>
      <c r="C4" s="19" t="s">
        <v>148</v>
      </c>
      <c r="D4" s="20"/>
      <c r="E4" s="21" t="s">
        <v>149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157</v>
      </c>
      <c r="B5" s="25" t="s">
        <v>158</v>
      </c>
      <c r="C5" s="7" t="s">
        <v>159</v>
      </c>
      <c r="D5" s="7" t="s">
        <v>160</v>
      </c>
      <c r="E5" s="7" t="s">
        <v>161</v>
      </c>
      <c r="F5" s="7" t="s">
        <v>162</v>
      </c>
      <c r="G5" s="7" t="s">
        <v>163</v>
      </c>
      <c r="H5" s="7" t="s">
        <v>164</v>
      </c>
      <c r="I5" s="7"/>
      <c r="J5" s="26" t="s">
        <v>165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166</v>
      </c>
      <c r="I6" s="7" t="s">
        <v>167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168</v>
      </c>
      <c r="B8" s="30"/>
      <c r="C8" s="31" t="s">
        <v>237</v>
      </c>
      <c r="D8" s="32"/>
      <c r="E8" s="29" t="s">
        <v>238</v>
      </c>
      <c r="F8" s="32"/>
      <c r="G8" s="32"/>
      <c r="H8" s="32"/>
      <c r="I8" s="33">
        <f>SUMIFS(I9:I28,A9:A28,"P")</f>
        <v>0</v>
      </c>
      <c r="J8" s="34"/>
    </row>
    <row r="9">
      <c r="A9" s="35" t="s">
        <v>171</v>
      </c>
      <c r="B9" s="35">
        <v>1</v>
      </c>
      <c r="C9" s="36" t="s">
        <v>3325</v>
      </c>
      <c r="D9" s="35" t="s">
        <v>173</v>
      </c>
      <c r="E9" s="37" t="s">
        <v>3326</v>
      </c>
      <c r="F9" s="38" t="s">
        <v>303</v>
      </c>
      <c r="G9" s="39">
        <v>3374</v>
      </c>
      <c r="H9" s="40">
        <v>0</v>
      </c>
      <c r="I9" s="40">
        <f>ROUND(G9*H9,P4)</f>
        <v>0</v>
      </c>
      <c r="J9" s="38" t="s">
        <v>271</v>
      </c>
      <c r="O9" s="41">
        <f>I9*0.21</f>
        <v>0</v>
      </c>
      <c r="P9">
        <v>3</v>
      </c>
    </row>
    <row r="10">
      <c r="A10" s="35" t="s">
        <v>177</v>
      </c>
      <c r="B10" s="42"/>
      <c r="C10" s="43"/>
      <c r="D10" s="43"/>
      <c r="E10" s="37" t="s">
        <v>3327</v>
      </c>
      <c r="F10" s="43"/>
      <c r="G10" s="43"/>
      <c r="H10" s="43"/>
      <c r="I10" s="43"/>
      <c r="J10" s="44"/>
    </row>
    <row r="11" ht="30">
      <c r="A11" s="35" t="s">
        <v>179</v>
      </c>
      <c r="B11" s="42"/>
      <c r="C11" s="43"/>
      <c r="D11" s="43"/>
      <c r="E11" s="45" t="s">
        <v>3328</v>
      </c>
      <c r="F11" s="43"/>
      <c r="G11" s="43"/>
      <c r="H11" s="43"/>
      <c r="I11" s="43"/>
      <c r="J11" s="44"/>
    </row>
    <row r="12" ht="90">
      <c r="A12" s="35" t="s">
        <v>181</v>
      </c>
      <c r="B12" s="42"/>
      <c r="C12" s="43"/>
      <c r="D12" s="43"/>
      <c r="E12" s="37" t="s">
        <v>3329</v>
      </c>
      <c r="F12" s="43"/>
      <c r="G12" s="43"/>
      <c r="H12" s="43"/>
      <c r="I12" s="43"/>
      <c r="J12" s="44"/>
    </row>
    <row r="13">
      <c r="A13" s="35" t="s">
        <v>171</v>
      </c>
      <c r="B13" s="35">
        <v>2</v>
      </c>
      <c r="C13" s="36" t="s">
        <v>3330</v>
      </c>
      <c r="D13" s="35" t="s">
        <v>173</v>
      </c>
      <c r="E13" s="37" t="s">
        <v>3331</v>
      </c>
      <c r="F13" s="38" t="s">
        <v>229</v>
      </c>
      <c r="G13" s="39">
        <v>48</v>
      </c>
      <c r="H13" s="40">
        <v>0</v>
      </c>
      <c r="I13" s="40">
        <f>ROUND(G13*H13,P4)</f>
        <v>0</v>
      </c>
      <c r="J13" s="38" t="s">
        <v>271</v>
      </c>
      <c r="O13" s="41">
        <f>I13*0.21</f>
        <v>0</v>
      </c>
      <c r="P13">
        <v>3</v>
      </c>
    </row>
    <row r="14">
      <c r="A14" s="35" t="s">
        <v>177</v>
      </c>
      <c r="B14" s="42"/>
      <c r="C14" s="43"/>
      <c r="D14" s="43"/>
      <c r="E14" s="49" t="s">
        <v>173</v>
      </c>
      <c r="F14" s="43"/>
      <c r="G14" s="43"/>
      <c r="H14" s="43"/>
      <c r="I14" s="43"/>
      <c r="J14" s="44"/>
    </row>
    <row r="15" ht="30">
      <c r="A15" s="35" t="s">
        <v>179</v>
      </c>
      <c r="B15" s="42"/>
      <c r="C15" s="43"/>
      <c r="D15" s="43"/>
      <c r="E15" s="45" t="s">
        <v>3332</v>
      </c>
      <c r="F15" s="43"/>
      <c r="G15" s="43"/>
      <c r="H15" s="43"/>
      <c r="I15" s="43"/>
      <c r="J15" s="44"/>
    </row>
    <row r="16" ht="225">
      <c r="A16" s="35" t="s">
        <v>181</v>
      </c>
      <c r="B16" s="42"/>
      <c r="C16" s="43"/>
      <c r="D16" s="43"/>
      <c r="E16" s="37" t="s">
        <v>3333</v>
      </c>
      <c r="F16" s="43"/>
      <c r="G16" s="43"/>
      <c r="H16" s="43"/>
      <c r="I16" s="43"/>
      <c r="J16" s="44"/>
    </row>
    <row r="17">
      <c r="A17" s="35" t="s">
        <v>171</v>
      </c>
      <c r="B17" s="35">
        <v>3</v>
      </c>
      <c r="C17" s="36" t="s">
        <v>3334</v>
      </c>
      <c r="D17" s="35" t="s">
        <v>173</v>
      </c>
      <c r="E17" s="37" t="s">
        <v>3335</v>
      </c>
      <c r="F17" s="38" t="s">
        <v>229</v>
      </c>
      <c r="G17" s="39">
        <v>28</v>
      </c>
      <c r="H17" s="40">
        <v>0</v>
      </c>
      <c r="I17" s="40">
        <f>ROUND(G17*H17,P4)</f>
        <v>0</v>
      </c>
      <c r="J17" s="38" t="s">
        <v>271</v>
      </c>
      <c r="O17" s="41">
        <f>I17*0.21</f>
        <v>0</v>
      </c>
      <c r="P17">
        <v>3</v>
      </c>
    </row>
    <row r="18">
      <c r="A18" s="35" t="s">
        <v>177</v>
      </c>
      <c r="B18" s="42"/>
      <c r="C18" s="43"/>
      <c r="D18" s="43"/>
      <c r="E18" s="49" t="s">
        <v>173</v>
      </c>
      <c r="F18" s="43"/>
      <c r="G18" s="43"/>
      <c r="H18" s="43"/>
      <c r="I18" s="43"/>
      <c r="J18" s="44"/>
    </row>
    <row r="19" ht="30">
      <c r="A19" s="35" t="s">
        <v>179</v>
      </c>
      <c r="B19" s="42"/>
      <c r="C19" s="43"/>
      <c r="D19" s="43"/>
      <c r="E19" s="45" t="s">
        <v>3336</v>
      </c>
      <c r="F19" s="43"/>
      <c r="G19" s="43"/>
      <c r="H19" s="43"/>
      <c r="I19" s="43"/>
      <c r="J19" s="44"/>
    </row>
    <row r="20" ht="225">
      <c r="A20" s="35" t="s">
        <v>181</v>
      </c>
      <c r="B20" s="42"/>
      <c r="C20" s="43"/>
      <c r="D20" s="43"/>
      <c r="E20" s="37" t="s">
        <v>3333</v>
      </c>
      <c r="F20" s="43"/>
      <c r="G20" s="43"/>
      <c r="H20" s="43"/>
      <c r="I20" s="43"/>
      <c r="J20" s="44"/>
    </row>
    <row r="21">
      <c r="A21" s="35" t="s">
        <v>171</v>
      </c>
      <c r="B21" s="35">
        <v>4</v>
      </c>
      <c r="C21" s="36" t="s">
        <v>3337</v>
      </c>
      <c r="D21" s="35" t="s">
        <v>173</v>
      </c>
      <c r="E21" s="37" t="s">
        <v>3338</v>
      </c>
      <c r="F21" s="38" t="s">
        <v>229</v>
      </c>
      <c r="G21" s="39">
        <v>3</v>
      </c>
      <c r="H21" s="40">
        <v>0</v>
      </c>
      <c r="I21" s="40">
        <f>ROUND(G21*H21,P4)</f>
        <v>0</v>
      </c>
      <c r="J21" s="38" t="s">
        <v>271</v>
      </c>
      <c r="O21" s="41">
        <f>I21*0.21</f>
        <v>0</v>
      </c>
      <c r="P21">
        <v>3</v>
      </c>
    </row>
    <row r="22">
      <c r="A22" s="35" t="s">
        <v>177</v>
      </c>
      <c r="B22" s="42"/>
      <c r="C22" s="43"/>
      <c r="D22" s="43"/>
      <c r="E22" s="49" t="s">
        <v>173</v>
      </c>
      <c r="F22" s="43"/>
      <c r="G22" s="43"/>
      <c r="H22" s="43"/>
      <c r="I22" s="43"/>
      <c r="J22" s="44"/>
    </row>
    <row r="23" ht="30">
      <c r="A23" s="35" t="s">
        <v>179</v>
      </c>
      <c r="B23" s="42"/>
      <c r="C23" s="43"/>
      <c r="D23" s="43"/>
      <c r="E23" s="45" t="s">
        <v>3339</v>
      </c>
      <c r="F23" s="43"/>
      <c r="G23" s="43"/>
      <c r="H23" s="43"/>
      <c r="I23" s="43"/>
      <c r="J23" s="44"/>
    </row>
    <row r="24" ht="225">
      <c r="A24" s="35" t="s">
        <v>181</v>
      </c>
      <c r="B24" s="42"/>
      <c r="C24" s="43"/>
      <c r="D24" s="43"/>
      <c r="E24" s="37" t="s">
        <v>3333</v>
      </c>
      <c r="F24" s="43"/>
      <c r="G24" s="43"/>
      <c r="H24" s="43"/>
      <c r="I24" s="43"/>
      <c r="J24" s="44"/>
    </row>
    <row r="25">
      <c r="A25" s="35" t="s">
        <v>171</v>
      </c>
      <c r="B25" s="35">
        <v>5</v>
      </c>
      <c r="C25" s="36" t="s">
        <v>3340</v>
      </c>
      <c r="D25" s="35" t="s">
        <v>173</v>
      </c>
      <c r="E25" s="37" t="s">
        <v>3341</v>
      </c>
      <c r="F25" s="38" t="s">
        <v>229</v>
      </c>
      <c r="G25" s="39">
        <v>90</v>
      </c>
      <c r="H25" s="40">
        <v>0</v>
      </c>
      <c r="I25" s="40">
        <f>ROUND(G25*H25,P4)</f>
        <v>0</v>
      </c>
      <c r="J25" s="38" t="s">
        <v>271</v>
      </c>
      <c r="O25" s="41">
        <f>I25*0.21</f>
        <v>0</v>
      </c>
      <c r="P25">
        <v>3</v>
      </c>
    </row>
    <row r="26">
      <c r="A26" s="35" t="s">
        <v>177</v>
      </c>
      <c r="B26" s="42"/>
      <c r="C26" s="43"/>
      <c r="D26" s="43"/>
      <c r="E26" s="49" t="s">
        <v>173</v>
      </c>
      <c r="F26" s="43"/>
      <c r="G26" s="43"/>
      <c r="H26" s="43"/>
      <c r="I26" s="43"/>
      <c r="J26" s="44"/>
    </row>
    <row r="27" ht="30">
      <c r="A27" s="35" t="s">
        <v>179</v>
      </c>
      <c r="B27" s="42"/>
      <c r="C27" s="43"/>
      <c r="D27" s="43"/>
      <c r="E27" s="45" t="s">
        <v>3342</v>
      </c>
      <c r="F27" s="43"/>
      <c r="G27" s="43"/>
      <c r="H27" s="43"/>
      <c r="I27" s="43"/>
      <c r="J27" s="44"/>
    </row>
    <row r="28" ht="225">
      <c r="A28" s="35" t="s">
        <v>181</v>
      </c>
      <c r="B28" s="46"/>
      <c r="C28" s="47"/>
      <c r="D28" s="47"/>
      <c r="E28" s="37" t="s">
        <v>3333</v>
      </c>
      <c r="F28" s="47"/>
      <c r="G28" s="47"/>
      <c r="H28" s="47"/>
      <c r="I28" s="47"/>
      <c r="J28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23</v>
      </c>
      <c r="I3" s="23">
        <f>SUMIFS(I9:I150,A9:A150,"SD")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23</v>
      </c>
      <c r="D4" s="20"/>
      <c r="E4" s="21" t="s">
        <v>235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156</v>
      </c>
      <c r="C5" s="19" t="s">
        <v>23</v>
      </c>
      <c r="D5" s="20"/>
      <c r="E5" s="21" t="s">
        <v>24</v>
      </c>
      <c r="F5" s="15"/>
      <c r="G5" s="15"/>
      <c r="H5" s="15"/>
      <c r="I5" s="15"/>
      <c r="J5" s="17"/>
      <c r="O5">
        <v>0.20999999999999999</v>
      </c>
    </row>
    <row r="6">
      <c r="A6" s="24" t="s">
        <v>157</v>
      </c>
      <c r="B6" s="25" t="s">
        <v>158</v>
      </c>
      <c r="C6" s="7" t="s">
        <v>159</v>
      </c>
      <c r="D6" s="7" t="s">
        <v>160</v>
      </c>
      <c r="E6" s="7" t="s">
        <v>161</v>
      </c>
      <c r="F6" s="7" t="s">
        <v>162</v>
      </c>
      <c r="G6" s="7" t="s">
        <v>163</v>
      </c>
      <c r="H6" s="7" t="s">
        <v>164</v>
      </c>
      <c r="I6" s="7"/>
      <c r="J6" s="26" t="s">
        <v>165</v>
      </c>
    </row>
    <row r="7">
      <c r="A7" s="24"/>
      <c r="B7" s="25"/>
      <c r="C7" s="7"/>
      <c r="D7" s="7"/>
      <c r="E7" s="7"/>
      <c r="F7" s="7"/>
      <c r="G7" s="7"/>
      <c r="H7" s="7" t="s">
        <v>166</v>
      </c>
      <c r="I7" s="7" t="s">
        <v>167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168</v>
      </c>
      <c r="B9" s="30"/>
      <c r="C9" s="31" t="s">
        <v>169</v>
      </c>
      <c r="D9" s="32"/>
      <c r="E9" s="29" t="s">
        <v>170</v>
      </c>
      <c r="F9" s="32"/>
      <c r="G9" s="32"/>
      <c r="H9" s="32"/>
      <c r="I9" s="33">
        <f>SUMIFS(I10:I13,A10:A13,"P")</f>
        <v>0</v>
      </c>
      <c r="J9" s="34"/>
    </row>
    <row r="10">
      <c r="A10" s="35" t="s">
        <v>171</v>
      </c>
      <c r="B10" s="35">
        <v>1</v>
      </c>
      <c r="C10" s="36" t="s">
        <v>367</v>
      </c>
      <c r="D10" s="35" t="s">
        <v>188</v>
      </c>
      <c r="E10" s="37" t="s">
        <v>368</v>
      </c>
      <c r="F10" s="38" t="s">
        <v>263</v>
      </c>
      <c r="G10" s="39">
        <v>97648.524000000005</v>
      </c>
      <c r="H10" s="40">
        <v>0</v>
      </c>
      <c r="I10" s="40">
        <f>ROUND(G10*H10,P4)</f>
        <v>0</v>
      </c>
      <c r="J10" s="38" t="s">
        <v>176</v>
      </c>
      <c r="O10" s="41">
        <f>I10*0.21</f>
        <v>0</v>
      </c>
      <c r="P10">
        <v>3</v>
      </c>
    </row>
    <row r="11">
      <c r="A11" s="35" t="s">
        <v>177</v>
      </c>
      <c r="B11" s="42"/>
      <c r="C11" s="43"/>
      <c r="D11" s="43"/>
      <c r="E11" s="37" t="s">
        <v>369</v>
      </c>
      <c r="F11" s="43"/>
      <c r="G11" s="43"/>
      <c r="H11" s="43"/>
      <c r="I11" s="43"/>
      <c r="J11" s="44"/>
    </row>
    <row r="12">
      <c r="A12" s="35" t="s">
        <v>179</v>
      </c>
      <c r="B12" s="42"/>
      <c r="C12" s="43"/>
      <c r="D12" s="43"/>
      <c r="E12" s="45" t="s">
        <v>370</v>
      </c>
      <c r="F12" s="43"/>
      <c r="G12" s="43"/>
      <c r="H12" s="43"/>
      <c r="I12" s="43"/>
      <c r="J12" s="44"/>
    </row>
    <row r="13" ht="75">
      <c r="A13" s="35" t="s">
        <v>181</v>
      </c>
      <c r="B13" s="42"/>
      <c r="C13" s="43"/>
      <c r="D13" s="43"/>
      <c r="E13" s="37" t="s">
        <v>371</v>
      </c>
      <c r="F13" s="43"/>
      <c r="G13" s="43"/>
      <c r="H13" s="43"/>
      <c r="I13" s="43"/>
      <c r="J13" s="44"/>
    </row>
    <row r="14">
      <c r="A14" s="29" t="s">
        <v>168</v>
      </c>
      <c r="B14" s="30"/>
      <c r="C14" s="31" t="s">
        <v>237</v>
      </c>
      <c r="D14" s="32"/>
      <c r="E14" s="29" t="s">
        <v>238</v>
      </c>
      <c r="F14" s="32"/>
      <c r="G14" s="32"/>
      <c r="H14" s="32"/>
      <c r="I14" s="33">
        <f>SUMIFS(I15:I62,A15:A62,"P")</f>
        <v>0</v>
      </c>
      <c r="J14" s="34"/>
    </row>
    <row r="15">
      <c r="A15" s="35" t="s">
        <v>171</v>
      </c>
      <c r="B15" s="35">
        <v>2</v>
      </c>
      <c r="C15" s="36" t="s">
        <v>372</v>
      </c>
      <c r="D15" s="35" t="s">
        <v>173</v>
      </c>
      <c r="E15" s="37" t="s">
        <v>373</v>
      </c>
      <c r="F15" s="38" t="s">
        <v>241</v>
      </c>
      <c r="G15" s="39">
        <v>10191.879999999999</v>
      </c>
      <c r="H15" s="40">
        <v>0</v>
      </c>
      <c r="I15" s="40">
        <f>ROUND(G15*H15,P4)</f>
        <v>0</v>
      </c>
      <c r="J15" s="38" t="s">
        <v>176</v>
      </c>
      <c r="O15" s="41">
        <f>I15*0.21</f>
        <v>0</v>
      </c>
      <c r="P15">
        <v>3</v>
      </c>
    </row>
    <row r="16">
      <c r="A16" s="35" t="s">
        <v>177</v>
      </c>
      <c r="B16" s="42"/>
      <c r="C16" s="43"/>
      <c r="D16" s="43"/>
      <c r="E16" s="37" t="s">
        <v>374</v>
      </c>
      <c r="F16" s="43"/>
      <c r="G16" s="43"/>
      <c r="H16" s="43"/>
      <c r="I16" s="43"/>
      <c r="J16" s="44"/>
    </row>
    <row r="17">
      <c r="A17" s="35" t="s">
        <v>179</v>
      </c>
      <c r="B17" s="42"/>
      <c r="C17" s="43"/>
      <c r="D17" s="43"/>
      <c r="E17" s="45" t="s">
        <v>375</v>
      </c>
      <c r="F17" s="43"/>
      <c r="G17" s="43"/>
      <c r="H17" s="43"/>
      <c r="I17" s="43"/>
      <c r="J17" s="44"/>
    </row>
    <row r="18" ht="75">
      <c r="A18" s="35" t="s">
        <v>181</v>
      </c>
      <c r="B18" s="42"/>
      <c r="C18" s="43"/>
      <c r="D18" s="43"/>
      <c r="E18" s="37" t="s">
        <v>376</v>
      </c>
      <c r="F18" s="43"/>
      <c r="G18" s="43"/>
      <c r="H18" s="43"/>
      <c r="I18" s="43"/>
      <c r="J18" s="44"/>
    </row>
    <row r="19">
      <c r="A19" s="35" t="s">
        <v>171</v>
      </c>
      <c r="B19" s="35">
        <v>3</v>
      </c>
      <c r="C19" s="36" t="s">
        <v>377</v>
      </c>
      <c r="D19" s="35" t="s">
        <v>173</v>
      </c>
      <c r="E19" s="37" t="s">
        <v>378</v>
      </c>
      <c r="F19" s="38" t="s">
        <v>241</v>
      </c>
      <c r="G19" s="39">
        <v>53831.970000000001</v>
      </c>
      <c r="H19" s="40">
        <v>0</v>
      </c>
      <c r="I19" s="40">
        <f>ROUND(G19*H19,P4)</f>
        <v>0</v>
      </c>
      <c r="J19" s="38" t="s">
        <v>176</v>
      </c>
      <c r="O19" s="41">
        <f>I19*0.21</f>
        <v>0</v>
      </c>
      <c r="P19">
        <v>3</v>
      </c>
    </row>
    <row r="20" ht="30">
      <c r="A20" s="35" t="s">
        <v>177</v>
      </c>
      <c r="B20" s="42"/>
      <c r="C20" s="43"/>
      <c r="D20" s="43"/>
      <c r="E20" s="37" t="s">
        <v>379</v>
      </c>
      <c r="F20" s="43"/>
      <c r="G20" s="43"/>
      <c r="H20" s="43"/>
      <c r="I20" s="43"/>
      <c r="J20" s="44"/>
    </row>
    <row r="21" ht="30">
      <c r="A21" s="35" t="s">
        <v>179</v>
      </c>
      <c r="B21" s="42"/>
      <c r="C21" s="43"/>
      <c r="D21" s="43"/>
      <c r="E21" s="45" t="s">
        <v>380</v>
      </c>
      <c r="F21" s="43"/>
      <c r="G21" s="43"/>
      <c r="H21" s="43"/>
      <c r="I21" s="43"/>
      <c r="J21" s="44"/>
    </row>
    <row r="22" ht="409.5">
      <c r="A22" s="35" t="s">
        <v>181</v>
      </c>
      <c r="B22" s="42"/>
      <c r="C22" s="43"/>
      <c r="D22" s="43"/>
      <c r="E22" s="37" t="s">
        <v>381</v>
      </c>
      <c r="F22" s="43"/>
      <c r="G22" s="43"/>
      <c r="H22" s="43"/>
      <c r="I22" s="43"/>
      <c r="J22" s="44"/>
    </row>
    <row r="23">
      <c r="A23" s="35" t="s">
        <v>171</v>
      </c>
      <c r="B23" s="35">
        <v>4</v>
      </c>
      <c r="C23" s="36" t="s">
        <v>382</v>
      </c>
      <c r="D23" s="35" t="s">
        <v>173</v>
      </c>
      <c r="E23" s="37" t="s">
        <v>383</v>
      </c>
      <c r="F23" s="38" t="s">
        <v>241</v>
      </c>
      <c r="G23" s="39">
        <v>13346.338</v>
      </c>
      <c r="H23" s="40">
        <v>0</v>
      </c>
      <c r="I23" s="40">
        <f>ROUND(G23*H23,P4)</f>
        <v>0</v>
      </c>
      <c r="J23" s="38" t="s">
        <v>176</v>
      </c>
      <c r="O23" s="41">
        <f>I23*0.21</f>
        <v>0</v>
      </c>
      <c r="P23">
        <v>3</v>
      </c>
    </row>
    <row r="24" ht="30">
      <c r="A24" s="35" t="s">
        <v>177</v>
      </c>
      <c r="B24" s="42"/>
      <c r="C24" s="43"/>
      <c r="D24" s="43"/>
      <c r="E24" s="37" t="s">
        <v>384</v>
      </c>
      <c r="F24" s="43"/>
      <c r="G24" s="43"/>
      <c r="H24" s="43"/>
      <c r="I24" s="43"/>
      <c r="J24" s="44"/>
    </row>
    <row r="25" ht="60">
      <c r="A25" s="35" t="s">
        <v>179</v>
      </c>
      <c r="B25" s="42"/>
      <c r="C25" s="43"/>
      <c r="D25" s="43"/>
      <c r="E25" s="45" t="s">
        <v>385</v>
      </c>
      <c r="F25" s="43"/>
      <c r="G25" s="43"/>
      <c r="H25" s="43"/>
      <c r="I25" s="43"/>
      <c r="J25" s="44"/>
    </row>
    <row r="26" ht="405">
      <c r="A26" s="35" t="s">
        <v>181</v>
      </c>
      <c r="B26" s="42"/>
      <c r="C26" s="43"/>
      <c r="D26" s="43"/>
      <c r="E26" s="37" t="s">
        <v>386</v>
      </c>
      <c r="F26" s="43"/>
      <c r="G26" s="43"/>
      <c r="H26" s="43"/>
      <c r="I26" s="43"/>
      <c r="J26" s="44"/>
    </row>
    <row r="27">
      <c r="A27" s="35" t="s">
        <v>171</v>
      </c>
      <c r="B27" s="35">
        <v>5</v>
      </c>
      <c r="C27" s="36" t="s">
        <v>387</v>
      </c>
      <c r="D27" s="35" t="s">
        <v>173</v>
      </c>
      <c r="E27" s="37" t="s">
        <v>388</v>
      </c>
      <c r="F27" s="38" t="s">
        <v>241</v>
      </c>
      <c r="G27" s="39">
        <v>716.45000000000005</v>
      </c>
      <c r="H27" s="40">
        <v>0</v>
      </c>
      <c r="I27" s="40">
        <f>ROUND(G27*H27,P4)</f>
        <v>0</v>
      </c>
      <c r="J27" s="38" t="s">
        <v>271</v>
      </c>
      <c r="O27" s="41">
        <f>I27*0.21</f>
        <v>0</v>
      </c>
      <c r="P27">
        <v>3</v>
      </c>
    </row>
    <row r="28">
      <c r="A28" s="35" t="s">
        <v>177</v>
      </c>
      <c r="B28" s="42"/>
      <c r="C28" s="43"/>
      <c r="D28" s="43"/>
      <c r="E28" s="37" t="s">
        <v>389</v>
      </c>
      <c r="F28" s="43"/>
      <c r="G28" s="43"/>
      <c r="H28" s="43"/>
      <c r="I28" s="43"/>
      <c r="J28" s="44"/>
    </row>
    <row r="29">
      <c r="A29" s="35" t="s">
        <v>179</v>
      </c>
      <c r="B29" s="42"/>
      <c r="C29" s="43"/>
      <c r="D29" s="43"/>
      <c r="E29" s="45" t="s">
        <v>390</v>
      </c>
      <c r="F29" s="43"/>
      <c r="G29" s="43"/>
      <c r="H29" s="43"/>
      <c r="I29" s="43"/>
      <c r="J29" s="44"/>
    </row>
    <row r="30" ht="405">
      <c r="A30" s="35" t="s">
        <v>181</v>
      </c>
      <c r="B30" s="42"/>
      <c r="C30" s="43"/>
      <c r="D30" s="43"/>
      <c r="E30" s="37" t="s">
        <v>391</v>
      </c>
      <c r="F30" s="43"/>
      <c r="G30" s="43"/>
      <c r="H30" s="43"/>
      <c r="I30" s="43"/>
      <c r="J30" s="44"/>
    </row>
    <row r="31">
      <c r="A31" s="35" t="s">
        <v>171</v>
      </c>
      <c r="B31" s="35">
        <v>6</v>
      </c>
      <c r="C31" s="36" t="s">
        <v>392</v>
      </c>
      <c r="D31" s="35" t="s">
        <v>173</v>
      </c>
      <c r="E31" s="37" t="s">
        <v>393</v>
      </c>
      <c r="F31" s="38" t="s">
        <v>241</v>
      </c>
      <c r="G31" s="39">
        <v>3154.46</v>
      </c>
      <c r="H31" s="40">
        <v>0</v>
      </c>
      <c r="I31" s="40">
        <f>ROUND(G31*H31,P4)</f>
        <v>0</v>
      </c>
      <c r="J31" s="38" t="s">
        <v>176</v>
      </c>
      <c r="O31" s="41">
        <f>I31*0.21</f>
        <v>0</v>
      </c>
      <c r="P31">
        <v>3</v>
      </c>
    </row>
    <row r="32" ht="75">
      <c r="A32" s="35" t="s">
        <v>177</v>
      </c>
      <c r="B32" s="42"/>
      <c r="C32" s="43"/>
      <c r="D32" s="43"/>
      <c r="E32" s="37" t="s">
        <v>394</v>
      </c>
      <c r="F32" s="43"/>
      <c r="G32" s="43"/>
      <c r="H32" s="43"/>
      <c r="I32" s="43"/>
      <c r="J32" s="44"/>
    </row>
    <row r="33">
      <c r="A33" s="35" t="s">
        <v>179</v>
      </c>
      <c r="B33" s="42"/>
      <c r="C33" s="43"/>
      <c r="D33" s="43"/>
      <c r="E33" s="45" t="s">
        <v>395</v>
      </c>
      <c r="F33" s="43"/>
      <c r="G33" s="43"/>
      <c r="H33" s="43"/>
      <c r="I33" s="43"/>
      <c r="J33" s="44"/>
    </row>
    <row r="34" ht="375">
      <c r="A34" s="35" t="s">
        <v>181</v>
      </c>
      <c r="B34" s="42"/>
      <c r="C34" s="43"/>
      <c r="D34" s="43"/>
      <c r="E34" s="37" t="s">
        <v>396</v>
      </c>
      <c r="F34" s="43"/>
      <c r="G34" s="43"/>
      <c r="H34" s="43"/>
      <c r="I34" s="43"/>
      <c r="J34" s="44"/>
    </row>
    <row r="35">
      <c r="A35" s="35" t="s">
        <v>171</v>
      </c>
      <c r="B35" s="35">
        <v>7</v>
      </c>
      <c r="C35" s="36" t="s">
        <v>245</v>
      </c>
      <c r="D35" s="35" t="s">
        <v>173</v>
      </c>
      <c r="E35" s="37" t="s">
        <v>246</v>
      </c>
      <c r="F35" s="38" t="s">
        <v>241</v>
      </c>
      <c r="G35" s="39">
        <v>64740.300000000003</v>
      </c>
      <c r="H35" s="40">
        <v>0</v>
      </c>
      <c r="I35" s="40">
        <f>ROUND(G35*H35,P4)</f>
        <v>0</v>
      </c>
      <c r="J35" s="38" t="s">
        <v>176</v>
      </c>
      <c r="O35" s="41">
        <f>I35*0.21</f>
        <v>0</v>
      </c>
      <c r="P35">
        <v>3</v>
      </c>
    </row>
    <row r="36">
      <c r="A36" s="35" t="s">
        <v>177</v>
      </c>
      <c r="B36" s="42"/>
      <c r="C36" s="43"/>
      <c r="D36" s="43"/>
      <c r="E36" s="37" t="s">
        <v>247</v>
      </c>
      <c r="F36" s="43"/>
      <c r="G36" s="43"/>
      <c r="H36" s="43"/>
      <c r="I36" s="43"/>
      <c r="J36" s="44"/>
    </row>
    <row r="37" ht="60">
      <c r="A37" s="35" t="s">
        <v>179</v>
      </c>
      <c r="B37" s="42"/>
      <c r="C37" s="43"/>
      <c r="D37" s="43"/>
      <c r="E37" s="45" t="s">
        <v>397</v>
      </c>
      <c r="F37" s="43"/>
      <c r="G37" s="43"/>
      <c r="H37" s="43"/>
      <c r="I37" s="43"/>
      <c r="J37" s="44"/>
    </row>
    <row r="38" ht="270">
      <c r="A38" s="35" t="s">
        <v>181</v>
      </c>
      <c r="B38" s="42"/>
      <c r="C38" s="43"/>
      <c r="D38" s="43"/>
      <c r="E38" s="37" t="s">
        <v>248</v>
      </c>
      <c r="F38" s="43"/>
      <c r="G38" s="43"/>
      <c r="H38" s="43"/>
      <c r="I38" s="43"/>
      <c r="J38" s="44"/>
    </row>
    <row r="39">
      <c r="A39" s="35" t="s">
        <v>171</v>
      </c>
      <c r="B39" s="35">
        <v>8</v>
      </c>
      <c r="C39" s="36" t="s">
        <v>398</v>
      </c>
      <c r="D39" s="35" t="s">
        <v>173</v>
      </c>
      <c r="E39" s="37" t="s">
        <v>399</v>
      </c>
      <c r="F39" s="38" t="s">
        <v>241</v>
      </c>
      <c r="G39" s="39">
        <v>1063.54</v>
      </c>
      <c r="H39" s="40">
        <v>0</v>
      </c>
      <c r="I39" s="40">
        <f>ROUND(G39*H39,P4)</f>
        <v>0</v>
      </c>
      <c r="J39" s="38" t="s">
        <v>176</v>
      </c>
      <c r="O39" s="41">
        <f>I39*0.21</f>
        <v>0</v>
      </c>
      <c r="P39">
        <v>3</v>
      </c>
    </row>
    <row r="40" ht="45">
      <c r="A40" s="35" t="s">
        <v>177</v>
      </c>
      <c r="B40" s="42"/>
      <c r="C40" s="43"/>
      <c r="D40" s="43"/>
      <c r="E40" s="37" t="s">
        <v>400</v>
      </c>
      <c r="F40" s="43"/>
      <c r="G40" s="43"/>
      <c r="H40" s="43"/>
      <c r="I40" s="43"/>
      <c r="J40" s="44"/>
    </row>
    <row r="41">
      <c r="A41" s="35" t="s">
        <v>179</v>
      </c>
      <c r="B41" s="42"/>
      <c r="C41" s="43"/>
      <c r="D41" s="43"/>
      <c r="E41" s="45" t="s">
        <v>401</v>
      </c>
      <c r="F41" s="43"/>
      <c r="G41" s="43"/>
      <c r="H41" s="43"/>
      <c r="I41" s="43"/>
      <c r="J41" s="44"/>
    </row>
    <row r="42" ht="405">
      <c r="A42" s="35" t="s">
        <v>181</v>
      </c>
      <c r="B42" s="42"/>
      <c r="C42" s="43"/>
      <c r="D42" s="43"/>
      <c r="E42" s="37" t="s">
        <v>402</v>
      </c>
      <c r="F42" s="43"/>
      <c r="G42" s="43"/>
      <c r="H42" s="43"/>
      <c r="I42" s="43"/>
      <c r="J42" s="44"/>
    </row>
    <row r="43">
      <c r="A43" s="35" t="s">
        <v>171</v>
      </c>
      <c r="B43" s="35">
        <v>9</v>
      </c>
      <c r="C43" s="36" t="s">
        <v>403</v>
      </c>
      <c r="D43" s="35" t="s">
        <v>173</v>
      </c>
      <c r="E43" s="37" t="s">
        <v>404</v>
      </c>
      <c r="F43" s="38" t="s">
        <v>241</v>
      </c>
      <c r="G43" s="39">
        <v>437</v>
      </c>
      <c r="H43" s="40">
        <v>0</v>
      </c>
      <c r="I43" s="40">
        <f>ROUND(G43*H43,P4)</f>
        <v>0</v>
      </c>
      <c r="J43" s="38" t="s">
        <v>176</v>
      </c>
      <c r="O43" s="41">
        <f>I43*0.21</f>
        <v>0</v>
      </c>
      <c r="P43">
        <v>3</v>
      </c>
    </row>
    <row r="44" ht="60">
      <c r="A44" s="35" t="s">
        <v>177</v>
      </c>
      <c r="B44" s="42"/>
      <c r="C44" s="43"/>
      <c r="D44" s="43"/>
      <c r="E44" s="37" t="s">
        <v>405</v>
      </c>
      <c r="F44" s="43"/>
      <c r="G44" s="43"/>
      <c r="H44" s="43"/>
      <c r="I44" s="43"/>
      <c r="J44" s="44"/>
    </row>
    <row r="45">
      <c r="A45" s="35" t="s">
        <v>179</v>
      </c>
      <c r="B45" s="42"/>
      <c r="C45" s="43"/>
      <c r="D45" s="43"/>
      <c r="E45" s="45" t="s">
        <v>406</v>
      </c>
      <c r="F45" s="43"/>
      <c r="G45" s="43"/>
      <c r="H45" s="43"/>
      <c r="I45" s="43"/>
      <c r="J45" s="44"/>
    </row>
    <row r="46" ht="345">
      <c r="A46" s="35" t="s">
        <v>181</v>
      </c>
      <c r="B46" s="42"/>
      <c r="C46" s="43"/>
      <c r="D46" s="43"/>
      <c r="E46" s="37" t="s">
        <v>407</v>
      </c>
      <c r="F46" s="43"/>
      <c r="G46" s="43"/>
      <c r="H46" s="43"/>
      <c r="I46" s="43"/>
      <c r="J46" s="44"/>
    </row>
    <row r="47">
      <c r="A47" s="35" t="s">
        <v>171</v>
      </c>
      <c r="B47" s="35">
        <v>10</v>
      </c>
      <c r="C47" s="36" t="s">
        <v>408</v>
      </c>
      <c r="D47" s="35" t="s">
        <v>173</v>
      </c>
      <c r="E47" s="37" t="s">
        <v>409</v>
      </c>
      <c r="F47" s="38" t="s">
        <v>303</v>
      </c>
      <c r="G47" s="39">
        <v>15283.879999999999</v>
      </c>
      <c r="H47" s="40">
        <v>0</v>
      </c>
      <c r="I47" s="40">
        <f>ROUND(G47*H47,P4)</f>
        <v>0</v>
      </c>
      <c r="J47" s="38" t="s">
        <v>176</v>
      </c>
      <c r="O47" s="41">
        <f>I47*0.21</f>
        <v>0</v>
      </c>
      <c r="P47">
        <v>3</v>
      </c>
    </row>
    <row r="48">
      <c r="A48" s="35" t="s">
        <v>177</v>
      </c>
      <c r="B48" s="42"/>
      <c r="C48" s="43"/>
      <c r="D48" s="43"/>
      <c r="E48" s="37" t="s">
        <v>410</v>
      </c>
      <c r="F48" s="43"/>
      <c r="G48" s="43"/>
      <c r="H48" s="43"/>
      <c r="I48" s="43"/>
      <c r="J48" s="44"/>
    </row>
    <row r="49">
      <c r="A49" s="35" t="s">
        <v>179</v>
      </c>
      <c r="B49" s="42"/>
      <c r="C49" s="43"/>
      <c r="D49" s="43"/>
      <c r="E49" s="45" t="s">
        <v>411</v>
      </c>
      <c r="F49" s="43"/>
      <c r="G49" s="43"/>
      <c r="H49" s="43"/>
      <c r="I49" s="43"/>
      <c r="J49" s="44"/>
    </row>
    <row r="50" ht="75">
      <c r="A50" s="35" t="s">
        <v>181</v>
      </c>
      <c r="B50" s="42"/>
      <c r="C50" s="43"/>
      <c r="D50" s="43"/>
      <c r="E50" s="37" t="s">
        <v>412</v>
      </c>
      <c r="F50" s="43"/>
      <c r="G50" s="43"/>
      <c r="H50" s="43"/>
      <c r="I50" s="43"/>
      <c r="J50" s="44"/>
    </row>
    <row r="51">
      <c r="A51" s="35" t="s">
        <v>171</v>
      </c>
      <c r="B51" s="35">
        <v>11</v>
      </c>
      <c r="C51" s="36" t="s">
        <v>413</v>
      </c>
      <c r="D51" s="35" t="s">
        <v>173</v>
      </c>
      <c r="E51" s="37" t="s">
        <v>414</v>
      </c>
      <c r="F51" s="38" t="s">
        <v>303</v>
      </c>
      <c r="G51" s="39">
        <v>20516.323</v>
      </c>
      <c r="H51" s="40">
        <v>0</v>
      </c>
      <c r="I51" s="40">
        <f>ROUND(G51*H51,P4)</f>
        <v>0</v>
      </c>
      <c r="J51" s="38" t="s">
        <v>176</v>
      </c>
      <c r="O51" s="41">
        <f>I51*0.21</f>
        <v>0</v>
      </c>
      <c r="P51">
        <v>3</v>
      </c>
    </row>
    <row r="52">
      <c r="A52" s="35" t="s">
        <v>177</v>
      </c>
      <c r="B52" s="42"/>
      <c r="C52" s="43"/>
      <c r="D52" s="43"/>
      <c r="E52" s="37" t="s">
        <v>415</v>
      </c>
      <c r="F52" s="43"/>
      <c r="G52" s="43"/>
      <c r="H52" s="43"/>
      <c r="I52" s="43"/>
      <c r="J52" s="44"/>
    </row>
    <row r="53">
      <c r="A53" s="35" t="s">
        <v>179</v>
      </c>
      <c r="B53" s="42"/>
      <c r="C53" s="43"/>
      <c r="D53" s="43"/>
      <c r="E53" s="45" t="s">
        <v>416</v>
      </c>
      <c r="F53" s="43"/>
      <c r="G53" s="43"/>
      <c r="H53" s="43"/>
      <c r="I53" s="43"/>
      <c r="J53" s="44"/>
    </row>
    <row r="54" ht="75">
      <c r="A54" s="35" t="s">
        <v>181</v>
      </c>
      <c r="B54" s="42"/>
      <c r="C54" s="43"/>
      <c r="D54" s="43"/>
      <c r="E54" s="37" t="s">
        <v>417</v>
      </c>
      <c r="F54" s="43"/>
      <c r="G54" s="43"/>
      <c r="H54" s="43"/>
      <c r="I54" s="43"/>
      <c r="J54" s="44"/>
    </row>
    <row r="55">
      <c r="A55" s="35" t="s">
        <v>171</v>
      </c>
      <c r="B55" s="35">
        <v>12</v>
      </c>
      <c r="C55" s="36" t="s">
        <v>418</v>
      </c>
      <c r="D55" s="35" t="s">
        <v>173</v>
      </c>
      <c r="E55" s="37" t="s">
        <v>419</v>
      </c>
      <c r="F55" s="38" t="s">
        <v>241</v>
      </c>
      <c r="G55" s="39">
        <v>7037.4799999999996</v>
      </c>
      <c r="H55" s="40">
        <v>0</v>
      </c>
      <c r="I55" s="40">
        <f>ROUND(G55*H55,P4)</f>
        <v>0</v>
      </c>
      <c r="J55" s="38" t="s">
        <v>176</v>
      </c>
      <c r="O55" s="41">
        <f>I55*0.21</f>
        <v>0</v>
      </c>
      <c r="P55">
        <v>3</v>
      </c>
    </row>
    <row r="56">
      <c r="A56" s="35" t="s">
        <v>177</v>
      </c>
      <c r="B56" s="42"/>
      <c r="C56" s="43"/>
      <c r="D56" s="43"/>
      <c r="E56" s="37" t="s">
        <v>420</v>
      </c>
      <c r="F56" s="43"/>
      <c r="G56" s="43"/>
      <c r="H56" s="43"/>
      <c r="I56" s="43"/>
      <c r="J56" s="44"/>
    </row>
    <row r="57">
      <c r="A57" s="35" t="s">
        <v>179</v>
      </c>
      <c r="B57" s="42"/>
      <c r="C57" s="43"/>
      <c r="D57" s="43"/>
      <c r="E57" s="45" t="s">
        <v>421</v>
      </c>
      <c r="F57" s="43"/>
      <c r="G57" s="43"/>
      <c r="H57" s="43"/>
      <c r="I57" s="43"/>
      <c r="J57" s="44"/>
    </row>
    <row r="58" ht="45">
      <c r="A58" s="35" t="s">
        <v>181</v>
      </c>
      <c r="B58" s="42"/>
      <c r="C58" s="43"/>
      <c r="D58" s="43"/>
      <c r="E58" s="37" t="s">
        <v>422</v>
      </c>
      <c r="F58" s="43"/>
      <c r="G58" s="43"/>
      <c r="H58" s="43"/>
      <c r="I58" s="43"/>
      <c r="J58" s="44"/>
    </row>
    <row r="59">
      <c r="A59" s="35" t="s">
        <v>171</v>
      </c>
      <c r="B59" s="35">
        <v>13</v>
      </c>
      <c r="C59" s="36" t="s">
        <v>423</v>
      </c>
      <c r="D59" s="35" t="s">
        <v>173</v>
      </c>
      <c r="E59" s="37" t="s">
        <v>424</v>
      </c>
      <c r="F59" s="38" t="s">
        <v>303</v>
      </c>
      <c r="G59" s="39">
        <v>513</v>
      </c>
      <c r="H59" s="40">
        <v>0</v>
      </c>
      <c r="I59" s="40">
        <f>ROUND(G59*H59,P4)</f>
        <v>0</v>
      </c>
      <c r="J59" s="38" t="s">
        <v>176</v>
      </c>
      <c r="O59" s="41">
        <f>I59*0.21</f>
        <v>0</v>
      </c>
      <c r="P59">
        <v>3</v>
      </c>
    </row>
    <row r="60" ht="30">
      <c r="A60" s="35" t="s">
        <v>177</v>
      </c>
      <c r="B60" s="42"/>
      <c r="C60" s="43"/>
      <c r="D60" s="43"/>
      <c r="E60" s="37" t="s">
        <v>425</v>
      </c>
      <c r="F60" s="43"/>
      <c r="G60" s="43"/>
      <c r="H60" s="43"/>
      <c r="I60" s="43"/>
      <c r="J60" s="44"/>
    </row>
    <row r="61">
      <c r="A61" s="35" t="s">
        <v>179</v>
      </c>
      <c r="B61" s="42"/>
      <c r="C61" s="43"/>
      <c r="D61" s="43"/>
      <c r="E61" s="45" t="s">
        <v>426</v>
      </c>
      <c r="F61" s="43"/>
      <c r="G61" s="43"/>
      <c r="H61" s="43"/>
      <c r="I61" s="43"/>
      <c r="J61" s="44"/>
    </row>
    <row r="62" ht="75">
      <c r="A62" s="35" t="s">
        <v>181</v>
      </c>
      <c r="B62" s="42"/>
      <c r="C62" s="43"/>
      <c r="D62" s="43"/>
      <c r="E62" s="37" t="s">
        <v>427</v>
      </c>
      <c r="F62" s="43"/>
      <c r="G62" s="43"/>
      <c r="H62" s="43"/>
      <c r="I62" s="43"/>
      <c r="J62" s="44"/>
    </row>
    <row r="63">
      <c r="A63" s="29" t="s">
        <v>168</v>
      </c>
      <c r="B63" s="30"/>
      <c r="C63" s="31" t="s">
        <v>259</v>
      </c>
      <c r="D63" s="32"/>
      <c r="E63" s="29" t="s">
        <v>260</v>
      </c>
      <c r="F63" s="32"/>
      <c r="G63" s="32"/>
      <c r="H63" s="32"/>
      <c r="I63" s="33">
        <f>SUMIFS(I64:I87,A64:A87,"P")</f>
        <v>0</v>
      </c>
      <c r="J63" s="34"/>
    </row>
    <row r="64">
      <c r="A64" s="35" t="s">
        <v>171</v>
      </c>
      <c r="B64" s="35">
        <v>14</v>
      </c>
      <c r="C64" s="36" t="s">
        <v>428</v>
      </c>
      <c r="D64" s="35" t="s">
        <v>173</v>
      </c>
      <c r="E64" s="37" t="s">
        <v>429</v>
      </c>
      <c r="F64" s="38" t="s">
        <v>241</v>
      </c>
      <c r="G64" s="39">
        <v>2433.1799999999998</v>
      </c>
      <c r="H64" s="40">
        <v>0</v>
      </c>
      <c r="I64" s="40">
        <f>ROUND(G64*H64,P4)</f>
        <v>0</v>
      </c>
      <c r="J64" s="38" t="s">
        <v>176</v>
      </c>
      <c r="O64" s="41">
        <f>I64*0.21</f>
        <v>0</v>
      </c>
      <c r="P64">
        <v>3</v>
      </c>
    </row>
    <row r="65" ht="30">
      <c r="A65" s="35" t="s">
        <v>177</v>
      </c>
      <c r="B65" s="42"/>
      <c r="C65" s="43"/>
      <c r="D65" s="43"/>
      <c r="E65" s="37" t="s">
        <v>430</v>
      </c>
      <c r="F65" s="43"/>
      <c r="G65" s="43"/>
      <c r="H65" s="43"/>
      <c r="I65" s="43"/>
      <c r="J65" s="44"/>
    </row>
    <row r="66">
      <c r="A66" s="35" t="s">
        <v>179</v>
      </c>
      <c r="B66" s="42"/>
      <c r="C66" s="43"/>
      <c r="D66" s="43"/>
      <c r="E66" s="45" t="s">
        <v>431</v>
      </c>
      <c r="F66" s="43"/>
      <c r="G66" s="43"/>
      <c r="H66" s="43"/>
      <c r="I66" s="43"/>
      <c r="J66" s="44"/>
    </row>
    <row r="67" ht="105">
      <c r="A67" s="35" t="s">
        <v>181</v>
      </c>
      <c r="B67" s="42"/>
      <c r="C67" s="43"/>
      <c r="D67" s="43"/>
      <c r="E67" s="37" t="s">
        <v>286</v>
      </c>
      <c r="F67" s="43"/>
      <c r="G67" s="43"/>
      <c r="H67" s="43"/>
      <c r="I67" s="43"/>
      <c r="J67" s="44"/>
    </row>
    <row r="68">
      <c r="A68" s="35" t="s">
        <v>171</v>
      </c>
      <c r="B68" s="35">
        <v>15</v>
      </c>
      <c r="C68" s="36" t="s">
        <v>432</v>
      </c>
      <c r="D68" s="35" t="s">
        <v>173</v>
      </c>
      <c r="E68" s="37" t="s">
        <v>433</v>
      </c>
      <c r="F68" s="38" t="s">
        <v>303</v>
      </c>
      <c r="G68" s="39">
        <v>15283.879999999999</v>
      </c>
      <c r="H68" s="40">
        <v>0</v>
      </c>
      <c r="I68" s="40">
        <f>ROUND(G68*H68,P4)</f>
        <v>0</v>
      </c>
      <c r="J68" s="38" t="s">
        <v>271</v>
      </c>
      <c r="O68" s="41">
        <f>I68*0.21</f>
        <v>0</v>
      </c>
      <c r="P68">
        <v>3</v>
      </c>
    </row>
    <row r="69" ht="75">
      <c r="A69" s="35" t="s">
        <v>177</v>
      </c>
      <c r="B69" s="42"/>
      <c r="C69" s="43"/>
      <c r="D69" s="43"/>
      <c r="E69" s="37" t="s">
        <v>434</v>
      </c>
      <c r="F69" s="43"/>
      <c r="G69" s="43"/>
      <c r="H69" s="43"/>
      <c r="I69" s="43"/>
      <c r="J69" s="44"/>
    </row>
    <row r="70">
      <c r="A70" s="35" t="s">
        <v>179</v>
      </c>
      <c r="B70" s="42"/>
      <c r="C70" s="43"/>
      <c r="D70" s="43"/>
      <c r="E70" s="45" t="s">
        <v>411</v>
      </c>
      <c r="F70" s="43"/>
      <c r="G70" s="43"/>
      <c r="H70" s="43"/>
      <c r="I70" s="43"/>
      <c r="J70" s="44"/>
    </row>
    <row r="71" ht="150">
      <c r="A71" s="35" t="s">
        <v>181</v>
      </c>
      <c r="B71" s="42"/>
      <c r="C71" s="43"/>
      <c r="D71" s="43"/>
      <c r="E71" s="37" t="s">
        <v>435</v>
      </c>
      <c r="F71" s="43"/>
      <c r="G71" s="43"/>
      <c r="H71" s="43"/>
      <c r="I71" s="43"/>
      <c r="J71" s="44"/>
    </row>
    <row r="72">
      <c r="A72" s="35" t="s">
        <v>171</v>
      </c>
      <c r="B72" s="35">
        <v>16</v>
      </c>
      <c r="C72" s="36" t="s">
        <v>436</v>
      </c>
      <c r="D72" s="35" t="s">
        <v>173</v>
      </c>
      <c r="E72" s="37" t="s">
        <v>437</v>
      </c>
      <c r="F72" s="38" t="s">
        <v>303</v>
      </c>
      <c r="G72" s="39">
        <v>13156.799999999999</v>
      </c>
      <c r="H72" s="40">
        <v>0</v>
      </c>
      <c r="I72" s="40">
        <f>ROUND(G72*H72,P4)</f>
        <v>0</v>
      </c>
      <c r="J72" s="38" t="s">
        <v>176</v>
      </c>
      <c r="O72" s="41">
        <f>I72*0.21</f>
        <v>0</v>
      </c>
      <c r="P72">
        <v>3</v>
      </c>
    </row>
    <row r="73" ht="90">
      <c r="A73" s="35" t="s">
        <v>177</v>
      </c>
      <c r="B73" s="42"/>
      <c r="C73" s="43"/>
      <c r="D73" s="43"/>
      <c r="E73" s="37" t="s">
        <v>438</v>
      </c>
      <c r="F73" s="43"/>
      <c r="G73" s="43"/>
      <c r="H73" s="43"/>
      <c r="I73" s="43"/>
      <c r="J73" s="44"/>
    </row>
    <row r="74">
      <c r="A74" s="35" t="s">
        <v>179</v>
      </c>
      <c r="B74" s="42"/>
      <c r="C74" s="43"/>
      <c r="D74" s="43"/>
      <c r="E74" s="45" t="s">
        <v>439</v>
      </c>
      <c r="F74" s="43"/>
      <c r="G74" s="43"/>
      <c r="H74" s="43"/>
      <c r="I74" s="43"/>
      <c r="J74" s="44"/>
    </row>
    <row r="75" ht="105">
      <c r="A75" s="35" t="s">
        <v>181</v>
      </c>
      <c r="B75" s="42"/>
      <c r="C75" s="43"/>
      <c r="D75" s="43"/>
      <c r="E75" s="37" t="s">
        <v>440</v>
      </c>
      <c r="F75" s="43"/>
      <c r="G75" s="43"/>
      <c r="H75" s="43"/>
      <c r="I75" s="43"/>
      <c r="J75" s="44"/>
    </row>
    <row r="76" ht="30">
      <c r="A76" s="35" t="s">
        <v>171</v>
      </c>
      <c r="B76" s="35">
        <v>17</v>
      </c>
      <c r="C76" s="36" t="s">
        <v>441</v>
      </c>
      <c r="D76" s="35" t="s">
        <v>173</v>
      </c>
      <c r="E76" s="37" t="s">
        <v>442</v>
      </c>
      <c r="F76" s="38" t="s">
        <v>303</v>
      </c>
      <c r="G76" s="39">
        <v>26313.599999999999</v>
      </c>
      <c r="H76" s="40">
        <v>0</v>
      </c>
      <c r="I76" s="40">
        <f>ROUND(G76*H76,P4)</f>
        <v>0</v>
      </c>
      <c r="J76" s="38" t="s">
        <v>271</v>
      </c>
      <c r="O76" s="41">
        <f>I76*0.21</f>
        <v>0</v>
      </c>
      <c r="P76">
        <v>3</v>
      </c>
    </row>
    <row r="77">
      <c r="A77" s="35" t="s">
        <v>177</v>
      </c>
      <c r="B77" s="42"/>
      <c r="C77" s="43"/>
      <c r="D77" s="43"/>
      <c r="E77" s="49" t="s">
        <v>173</v>
      </c>
      <c r="F77" s="43"/>
      <c r="G77" s="43"/>
      <c r="H77" s="43"/>
      <c r="I77" s="43"/>
      <c r="J77" s="44"/>
    </row>
    <row r="78">
      <c r="A78" s="35" t="s">
        <v>179</v>
      </c>
      <c r="B78" s="42"/>
      <c r="C78" s="43"/>
      <c r="D78" s="43"/>
      <c r="E78" s="45" t="s">
        <v>443</v>
      </c>
      <c r="F78" s="43"/>
      <c r="G78" s="43"/>
      <c r="H78" s="43"/>
      <c r="I78" s="43"/>
      <c r="J78" s="44"/>
    </row>
    <row r="79" ht="75">
      <c r="A79" s="35" t="s">
        <v>181</v>
      </c>
      <c r="B79" s="42"/>
      <c r="C79" s="43"/>
      <c r="D79" s="43"/>
      <c r="E79" s="37" t="s">
        <v>444</v>
      </c>
      <c r="F79" s="43"/>
      <c r="G79" s="43"/>
      <c r="H79" s="43"/>
      <c r="I79" s="43"/>
      <c r="J79" s="44"/>
    </row>
    <row r="80">
      <c r="A80" s="35" t="s">
        <v>171</v>
      </c>
      <c r="B80" s="35">
        <v>18</v>
      </c>
      <c r="C80" s="36" t="s">
        <v>445</v>
      </c>
      <c r="D80" s="35" t="s">
        <v>173</v>
      </c>
      <c r="E80" s="37" t="s">
        <v>446</v>
      </c>
      <c r="F80" s="38" t="s">
        <v>303</v>
      </c>
      <c r="G80" s="39">
        <v>90</v>
      </c>
      <c r="H80" s="40">
        <v>0</v>
      </c>
      <c r="I80" s="40">
        <f>ROUND(G80*H80,P4)</f>
        <v>0</v>
      </c>
      <c r="J80" s="38" t="s">
        <v>176</v>
      </c>
      <c r="O80" s="41">
        <f>I80*0.21</f>
        <v>0</v>
      </c>
      <c r="P80">
        <v>3</v>
      </c>
    </row>
    <row r="81" ht="30">
      <c r="A81" s="35" t="s">
        <v>177</v>
      </c>
      <c r="B81" s="42"/>
      <c r="C81" s="43"/>
      <c r="D81" s="43"/>
      <c r="E81" s="37" t="s">
        <v>447</v>
      </c>
      <c r="F81" s="43"/>
      <c r="G81" s="43"/>
      <c r="H81" s="43"/>
      <c r="I81" s="43"/>
      <c r="J81" s="44"/>
    </row>
    <row r="82">
      <c r="A82" s="35" t="s">
        <v>179</v>
      </c>
      <c r="B82" s="42"/>
      <c r="C82" s="43"/>
      <c r="D82" s="43"/>
      <c r="E82" s="45" t="s">
        <v>448</v>
      </c>
      <c r="F82" s="43"/>
      <c r="G82" s="43"/>
      <c r="H82" s="43"/>
      <c r="I82" s="43"/>
      <c r="J82" s="44"/>
    </row>
    <row r="83" ht="180">
      <c r="A83" s="35" t="s">
        <v>181</v>
      </c>
      <c r="B83" s="42"/>
      <c r="C83" s="43"/>
      <c r="D83" s="43"/>
      <c r="E83" s="37" t="s">
        <v>449</v>
      </c>
      <c r="F83" s="43"/>
      <c r="G83" s="43"/>
      <c r="H83" s="43"/>
      <c r="I83" s="43"/>
      <c r="J83" s="44"/>
    </row>
    <row r="84">
      <c r="A84" s="35" t="s">
        <v>171</v>
      </c>
      <c r="B84" s="35">
        <v>19</v>
      </c>
      <c r="C84" s="36" t="s">
        <v>450</v>
      </c>
      <c r="D84" s="35" t="s">
        <v>173</v>
      </c>
      <c r="E84" s="37" t="s">
        <v>451</v>
      </c>
      <c r="F84" s="38" t="s">
        <v>303</v>
      </c>
      <c r="G84" s="39">
        <v>5929.04</v>
      </c>
      <c r="H84" s="40">
        <v>0</v>
      </c>
      <c r="I84" s="40">
        <f>ROUND(G84*H84,P4)</f>
        <v>0</v>
      </c>
      <c r="J84" s="38" t="s">
        <v>176</v>
      </c>
      <c r="O84" s="41">
        <f>I84*0.21</f>
        <v>0</v>
      </c>
      <c r="P84">
        <v>3</v>
      </c>
    </row>
    <row r="85" ht="45">
      <c r="A85" s="35" t="s">
        <v>177</v>
      </c>
      <c r="B85" s="42"/>
      <c r="C85" s="43"/>
      <c r="D85" s="43"/>
      <c r="E85" s="37" t="s">
        <v>452</v>
      </c>
      <c r="F85" s="43"/>
      <c r="G85" s="43"/>
      <c r="H85" s="43"/>
      <c r="I85" s="43"/>
      <c r="J85" s="44"/>
    </row>
    <row r="86">
      <c r="A86" s="35" t="s">
        <v>179</v>
      </c>
      <c r="B86" s="42"/>
      <c r="C86" s="43"/>
      <c r="D86" s="43"/>
      <c r="E86" s="45" t="s">
        <v>453</v>
      </c>
      <c r="F86" s="43"/>
      <c r="G86" s="43"/>
      <c r="H86" s="43"/>
      <c r="I86" s="43"/>
      <c r="J86" s="44"/>
    </row>
    <row r="87" ht="180">
      <c r="A87" s="35" t="s">
        <v>181</v>
      </c>
      <c r="B87" s="42"/>
      <c r="C87" s="43"/>
      <c r="D87" s="43"/>
      <c r="E87" s="37" t="s">
        <v>454</v>
      </c>
      <c r="F87" s="43"/>
      <c r="G87" s="43"/>
      <c r="H87" s="43"/>
      <c r="I87" s="43"/>
      <c r="J87" s="44"/>
    </row>
    <row r="88">
      <c r="A88" s="29" t="s">
        <v>168</v>
      </c>
      <c r="B88" s="30"/>
      <c r="C88" s="31" t="s">
        <v>455</v>
      </c>
      <c r="D88" s="32"/>
      <c r="E88" s="29" t="s">
        <v>456</v>
      </c>
      <c r="F88" s="32"/>
      <c r="G88" s="32"/>
      <c r="H88" s="32"/>
      <c r="I88" s="33">
        <f>SUMIFS(I89:I92,A89:A92,"P")</f>
        <v>0</v>
      </c>
      <c r="J88" s="34"/>
    </row>
    <row r="89" ht="30">
      <c r="A89" s="35" t="s">
        <v>171</v>
      </c>
      <c r="B89" s="35">
        <v>20</v>
      </c>
      <c r="C89" s="36" t="s">
        <v>457</v>
      </c>
      <c r="D89" s="35" t="s">
        <v>173</v>
      </c>
      <c r="E89" s="37" t="s">
        <v>458</v>
      </c>
      <c r="F89" s="38" t="s">
        <v>303</v>
      </c>
      <c r="G89" s="39">
        <v>396.75</v>
      </c>
      <c r="H89" s="40">
        <v>0</v>
      </c>
      <c r="I89" s="40">
        <f>ROUND(G89*H89,P4)</f>
        <v>0</v>
      </c>
      <c r="J89" s="38" t="s">
        <v>176</v>
      </c>
      <c r="O89" s="41">
        <f>I89*0.21</f>
        <v>0</v>
      </c>
      <c r="P89">
        <v>3</v>
      </c>
    </row>
    <row r="90" ht="90">
      <c r="A90" s="35" t="s">
        <v>177</v>
      </c>
      <c r="B90" s="42"/>
      <c r="C90" s="43"/>
      <c r="D90" s="43"/>
      <c r="E90" s="37" t="s">
        <v>459</v>
      </c>
      <c r="F90" s="43"/>
      <c r="G90" s="43"/>
      <c r="H90" s="43"/>
      <c r="I90" s="43"/>
      <c r="J90" s="44"/>
    </row>
    <row r="91">
      <c r="A91" s="35" t="s">
        <v>179</v>
      </c>
      <c r="B91" s="42"/>
      <c r="C91" s="43"/>
      <c r="D91" s="43"/>
      <c r="E91" s="45" t="s">
        <v>460</v>
      </c>
      <c r="F91" s="43"/>
      <c r="G91" s="43"/>
      <c r="H91" s="43"/>
      <c r="I91" s="43"/>
      <c r="J91" s="44"/>
    </row>
    <row r="92" ht="195">
      <c r="A92" s="35" t="s">
        <v>181</v>
      </c>
      <c r="B92" s="42"/>
      <c r="C92" s="43"/>
      <c r="D92" s="43"/>
      <c r="E92" s="37" t="s">
        <v>461</v>
      </c>
      <c r="F92" s="43"/>
      <c r="G92" s="43"/>
      <c r="H92" s="43"/>
      <c r="I92" s="43"/>
      <c r="J92" s="44"/>
    </row>
    <row r="93">
      <c r="A93" s="29" t="s">
        <v>168</v>
      </c>
      <c r="B93" s="30"/>
      <c r="C93" s="31" t="s">
        <v>462</v>
      </c>
      <c r="D93" s="32"/>
      <c r="E93" s="29" t="s">
        <v>56</v>
      </c>
      <c r="F93" s="32"/>
      <c r="G93" s="32"/>
      <c r="H93" s="32"/>
      <c r="I93" s="33">
        <f>SUMIFS(I94:I133,A94:A133,"P")</f>
        <v>0</v>
      </c>
      <c r="J93" s="34"/>
    </row>
    <row r="94" ht="30">
      <c r="A94" s="35" t="s">
        <v>171</v>
      </c>
      <c r="B94" s="35">
        <v>21</v>
      </c>
      <c r="C94" s="36" t="s">
        <v>463</v>
      </c>
      <c r="D94" s="35" t="s">
        <v>173</v>
      </c>
      <c r="E94" s="37" t="s">
        <v>464</v>
      </c>
      <c r="F94" s="38" t="s">
        <v>303</v>
      </c>
      <c r="G94" s="39">
        <v>11876.904</v>
      </c>
      <c r="H94" s="40">
        <v>0</v>
      </c>
      <c r="I94" s="40">
        <f>ROUND(G94*H94,P4)</f>
        <v>0</v>
      </c>
      <c r="J94" s="38" t="s">
        <v>176</v>
      </c>
      <c r="O94" s="41">
        <f>I94*0.21</f>
        <v>0</v>
      </c>
      <c r="P94">
        <v>3</v>
      </c>
    </row>
    <row r="95">
      <c r="A95" s="35" t="s">
        <v>177</v>
      </c>
      <c r="B95" s="42"/>
      <c r="C95" s="43"/>
      <c r="D95" s="43"/>
      <c r="E95" s="37" t="s">
        <v>465</v>
      </c>
      <c r="F95" s="43"/>
      <c r="G95" s="43"/>
      <c r="H95" s="43"/>
      <c r="I95" s="43"/>
      <c r="J95" s="44"/>
    </row>
    <row r="96">
      <c r="A96" s="35" t="s">
        <v>179</v>
      </c>
      <c r="B96" s="42"/>
      <c r="C96" s="43"/>
      <c r="D96" s="43"/>
      <c r="E96" s="45" t="s">
        <v>466</v>
      </c>
      <c r="F96" s="43"/>
      <c r="G96" s="43"/>
      <c r="H96" s="43"/>
      <c r="I96" s="43"/>
      <c r="J96" s="44"/>
    </row>
    <row r="97" ht="90">
      <c r="A97" s="35" t="s">
        <v>181</v>
      </c>
      <c r="B97" s="42"/>
      <c r="C97" s="43"/>
      <c r="D97" s="43"/>
      <c r="E97" s="37" t="s">
        <v>467</v>
      </c>
      <c r="F97" s="43"/>
      <c r="G97" s="43"/>
      <c r="H97" s="43"/>
      <c r="I97" s="43"/>
      <c r="J97" s="44"/>
    </row>
    <row r="98">
      <c r="A98" s="35" t="s">
        <v>171</v>
      </c>
      <c r="B98" s="35">
        <v>22</v>
      </c>
      <c r="C98" s="36" t="s">
        <v>468</v>
      </c>
      <c r="D98" s="35" t="s">
        <v>173</v>
      </c>
      <c r="E98" s="37" t="s">
        <v>469</v>
      </c>
      <c r="F98" s="38" t="s">
        <v>303</v>
      </c>
      <c r="G98" s="39">
        <v>12689</v>
      </c>
      <c r="H98" s="40">
        <v>0</v>
      </c>
      <c r="I98" s="40">
        <f>ROUND(G98*H98,P4)</f>
        <v>0</v>
      </c>
      <c r="J98" s="38" t="s">
        <v>176</v>
      </c>
      <c r="O98" s="41">
        <f>I98*0.21</f>
        <v>0</v>
      </c>
      <c r="P98">
        <v>3</v>
      </c>
    </row>
    <row r="99">
      <c r="A99" s="35" t="s">
        <v>177</v>
      </c>
      <c r="B99" s="42"/>
      <c r="C99" s="43"/>
      <c r="D99" s="43"/>
      <c r="E99" s="37" t="s">
        <v>470</v>
      </c>
      <c r="F99" s="43"/>
      <c r="G99" s="43"/>
      <c r="H99" s="43"/>
      <c r="I99" s="43"/>
      <c r="J99" s="44"/>
    </row>
    <row r="100">
      <c r="A100" s="35" t="s">
        <v>179</v>
      </c>
      <c r="B100" s="42"/>
      <c r="C100" s="43"/>
      <c r="D100" s="43"/>
      <c r="E100" s="45" t="s">
        <v>471</v>
      </c>
      <c r="F100" s="43"/>
      <c r="G100" s="43"/>
      <c r="H100" s="43"/>
      <c r="I100" s="43"/>
      <c r="J100" s="44"/>
    </row>
    <row r="101" ht="90">
      <c r="A101" s="35" t="s">
        <v>181</v>
      </c>
      <c r="B101" s="42"/>
      <c r="C101" s="43"/>
      <c r="D101" s="43"/>
      <c r="E101" s="37" t="s">
        <v>467</v>
      </c>
      <c r="F101" s="43"/>
      <c r="G101" s="43"/>
      <c r="H101" s="43"/>
      <c r="I101" s="43"/>
      <c r="J101" s="44"/>
    </row>
    <row r="102">
      <c r="A102" s="35" t="s">
        <v>171</v>
      </c>
      <c r="B102" s="35">
        <v>23</v>
      </c>
      <c r="C102" s="36" t="s">
        <v>472</v>
      </c>
      <c r="D102" s="35" t="s">
        <v>173</v>
      </c>
      <c r="E102" s="37" t="s">
        <v>473</v>
      </c>
      <c r="F102" s="38" t="s">
        <v>303</v>
      </c>
      <c r="G102" s="39">
        <v>1500</v>
      </c>
      <c r="H102" s="40">
        <v>0</v>
      </c>
      <c r="I102" s="40">
        <f>ROUND(G102*H102,P4)</f>
        <v>0</v>
      </c>
      <c r="J102" s="38" t="s">
        <v>271</v>
      </c>
      <c r="O102" s="41">
        <f>I102*0.21</f>
        <v>0</v>
      </c>
      <c r="P102">
        <v>3</v>
      </c>
    </row>
    <row r="103">
      <c r="A103" s="35" t="s">
        <v>177</v>
      </c>
      <c r="B103" s="42"/>
      <c r="C103" s="43"/>
      <c r="D103" s="43"/>
      <c r="E103" s="37" t="s">
        <v>474</v>
      </c>
      <c r="F103" s="43"/>
      <c r="G103" s="43"/>
      <c r="H103" s="43"/>
      <c r="I103" s="43"/>
      <c r="J103" s="44"/>
    </row>
    <row r="104">
      <c r="A104" s="35" t="s">
        <v>179</v>
      </c>
      <c r="B104" s="42"/>
      <c r="C104" s="43"/>
      <c r="D104" s="43"/>
      <c r="E104" s="45" t="s">
        <v>475</v>
      </c>
      <c r="F104" s="43"/>
      <c r="G104" s="43"/>
      <c r="H104" s="43"/>
      <c r="I104" s="43"/>
      <c r="J104" s="44"/>
    </row>
    <row r="105" ht="120">
      <c r="A105" s="35" t="s">
        <v>181</v>
      </c>
      <c r="B105" s="42"/>
      <c r="C105" s="43"/>
      <c r="D105" s="43"/>
      <c r="E105" s="37" t="s">
        <v>476</v>
      </c>
      <c r="F105" s="43"/>
      <c r="G105" s="43"/>
      <c r="H105" s="43"/>
      <c r="I105" s="43"/>
      <c r="J105" s="44"/>
    </row>
    <row r="106">
      <c r="A106" s="35" t="s">
        <v>171</v>
      </c>
      <c r="B106" s="35">
        <v>24</v>
      </c>
      <c r="C106" s="36" t="s">
        <v>477</v>
      </c>
      <c r="D106" s="35" t="s">
        <v>173</v>
      </c>
      <c r="E106" s="37" t="s">
        <v>478</v>
      </c>
      <c r="F106" s="38" t="s">
        <v>303</v>
      </c>
      <c r="G106" s="39">
        <v>11673.879999999999</v>
      </c>
      <c r="H106" s="40">
        <v>0</v>
      </c>
      <c r="I106" s="40">
        <f>ROUND(G106*H106,P4)</f>
        <v>0</v>
      </c>
      <c r="J106" s="38" t="s">
        <v>176</v>
      </c>
      <c r="O106" s="41">
        <f>I106*0.21</f>
        <v>0</v>
      </c>
      <c r="P106">
        <v>3</v>
      </c>
    </row>
    <row r="107" ht="30">
      <c r="A107" s="35" t="s">
        <v>177</v>
      </c>
      <c r="B107" s="42"/>
      <c r="C107" s="43"/>
      <c r="D107" s="43"/>
      <c r="E107" s="37" t="s">
        <v>479</v>
      </c>
      <c r="F107" s="43"/>
      <c r="G107" s="43"/>
      <c r="H107" s="43"/>
      <c r="I107" s="43"/>
      <c r="J107" s="44"/>
    </row>
    <row r="108" ht="30">
      <c r="A108" s="35" t="s">
        <v>179</v>
      </c>
      <c r="B108" s="42"/>
      <c r="C108" s="43"/>
      <c r="D108" s="43"/>
      <c r="E108" s="45" t="s">
        <v>480</v>
      </c>
      <c r="F108" s="43"/>
      <c r="G108" s="43"/>
      <c r="H108" s="43"/>
      <c r="I108" s="43"/>
      <c r="J108" s="44"/>
    </row>
    <row r="109" ht="120">
      <c r="A109" s="35" t="s">
        <v>181</v>
      </c>
      <c r="B109" s="42"/>
      <c r="C109" s="43"/>
      <c r="D109" s="43"/>
      <c r="E109" s="37" t="s">
        <v>481</v>
      </c>
      <c r="F109" s="43"/>
      <c r="G109" s="43"/>
      <c r="H109" s="43"/>
      <c r="I109" s="43"/>
      <c r="J109" s="44"/>
    </row>
    <row r="110">
      <c r="A110" s="35" t="s">
        <v>171</v>
      </c>
      <c r="B110" s="35">
        <v>25</v>
      </c>
      <c r="C110" s="36" t="s">
        <v>482</v>
      </c>
      <c r="D110" s="35" t="s">
        <v>173</v>
      </c>
      <c r="E110" s="37" t="s">
        <v>483</v>
      </c>
      <c r="F110" s="38" t="s">
        <v>303</v>
      </c>
      <c r="G110" s="39">
        <v>21114.495999999999</v>
      </c>
      <c r="H110" s="40">
        <v>0</v>
      </c>
      <c r="I110" s="40">
        <f>ROUND(G110*H110,P4)</f>
        <v>0</v>
      </c>
      <c r="J110" s="38" t="s">
        <v>176</v>
      </c>
      <c r="O110" s="41">
        <f>I110*0.21</f>
        <v>0</v>
      </c>
      <c r="P110">
        <v>3</v>
      </c>
    </row>
    <row r="111" ht="30">
      <c r="A111" s="35" t="s">
        <v>177</v>
      </c>
      <c r="B111" s="42"/>
      <c r="C111" s="43"/>
      <c r="D111" s="43"/>
      <c r="E111" s="37" t="s">
        <v>484</v>
      </c>
      <c r="F111" s="43"/>
      <c r="G111" s="43"/>
      <c r="H111" s="43"/>
      <c r="I111" s="43"/>
      <c r="J111" s="44"/>
    </row>
    <row r="112" ht="60">
      <c r="A112" s="35" t="s">
        <v>179</v>
      </c>
      <c r="B112" s="42"/>
      <c r="C112" s="43"/>
      <c r="D112" s="43"/>
      <c r="E112" s="45" t="s">
        <v>485</v>
      </c>
      <c r="F112" s="43"/>
      <c r="G112" s="43"/>
      <c r="H112" s="43"/>
      <c r="I112" s="43"/>
      <c r="J112" s="44"/>
    </row>
    <row r="113" ht="120">
      <c r="A113" s="35" t="s">
        <v>181</v>
      </c>
      <c r="B113" s="42"/>
      <c r="C113" s="43"/>
      <c r="D113" s="43"/>
      <c r="E113" s="37" t="s">
        <v>481</v>
      </c>
      <c r="F113" s="43"/>
      <c r="G113" s="43"/>
      <c r="H113" s="43"/>
      <c r="I113" s="43"/>
      <c r="J113" s="44"/>
    </row>
    <row r="114">
      <c r="A114" s="35" t="s">
        <v>171</v>
      </c>
      <c r="B114" s="35">
        <v>26</v>
      </c>
      <c r="C114" s="36" t="s">
        <v>486</v>
      </c>
      <c r="D114" s="35" t="s">
        <v>173</v>
      </c>
      <c r="E114" s="37" t="s">
        <v>487</v>
      </c>
      <c r="F114" s="38" t="s">
        <v>303</v>
      </c>
      <c r="G114" s="39">
        <v>10455.736000000001</v>
      </c>
      <c r="H114" s="40">
        <v>0</v>
      </c>
      <c r="I114" s="40">
        <f>ROUND(G114*H114,P4)</f>
        <v>0</v>
      </c>
      <c r="J114" s="38" t="s">
        <v>176</v>
      </c>
      <c r="O114" s="41">
        <f>I114*0.21</f>
        <v>0</v>
      </c>
      <c r="P114">
        <v>3</v>
      </c>
    </row>
    <row r="115" ht="30">
      <c r="A115" s="35" t="s">
        <v>177</v>
      </c>
      <c r="B115" s="42"/>
      <c r="C115" s="43"/>
      <c r="D115" s="43"/>
      <c r="E115" s="37" t="s">
        <v>488</v>
      </c>
      <c r="F115" s="43"/>
      <c r="G115" s="43"/>
      <c r="H115" s="43"/>
      <c r="I115" s="43"/>
      <c r="J115" s="44"/>
    </row>
    <row r="116">
      <c r="A116" s="35" t="s">
        <v>179</v>
      </c>
      <c r="B116" s="42"/>
      <c r="C116" s="43"/>
      <c r="D116" s="43"/>
      <c r="E116" s="45" t="s">
        <v>489</v>
      </c>
      <c r="F116" s="43"/>
      <c r="G116" s="43"/>
      <c r="H116" s="43"/>
      <c r="I116" s="43"/>
      <c r="J116" s="44"/>
    </row>
    <row r="117" ht="195">
      <c r="A117" s="35" t="s">
        <v>181</v>
      </c>
      <c r="B117" s="42"/>
      <c r="C117" s="43"/>
      <c r="D117" s="43"/>
      <c r="E117" s="37" t="s">
        <v>490</v>
      </c>
      <c r="F117" s="43"/>
      <c r="G117" s="43"/>
      <c r="H117" s="43"/>
      <c r="I117" s="43"/>
      <c r="J117" s="44"/>
    </row>
    <row r="118">
      <c r="A118" s="35" t="s">
        <v>171</v>
      </c>
      <c r="B118" s="35">
        <v>27</v>
      </c>
      <c r="C118" s="36" t="s">
        <v>491</v>
      </c>
      <c r="D118" s="35" t="s">
        <v>173</v>
      </c>
      <c r="E118" s="37" t="s">
        <v>492</v>
      </c>
      <c r="F118" s="38" t="s">
        <v>303</v>
      </c>
      <c r="G118" s="39">
        <v>10658.76</v>
      </c>
      <c r="H118" s="40">
        <v>0</v>
      </c>
      <c r="I118" s="40">
        <f>ROUND(G118*H118,P4)</f>
        <v>0</v>
      </c>
      <c r="J118" s="38" t="s">
        <v>176</v>
      </c>
      <c r="O118" s="41">
        <f>I118*0.21</f>
        <v>0</v>
      </c>
      <c r="P118">
        <v>3</v>
      </c>
    </row>
    <row r="119" ht="30">
      <c r="A119" s="35" t="s">
        <v>177</v>
      </c>
      <c r="B119" s="42"/>
      <c r="C119" s="43"/>
      <c r="D119" s="43"/>
      <c r="E119" s="37" t="s">
        <v>493</v>
      </c>
      <c r="F119" s="43"/>
      <c r="G119" s="43"/>
      <c r="H119" s="43"/>
      <c r="I119" s="43"/>
      <c r="J119" s="44"/>
    </row>
    <row r="120">
      <c r="A120" s="35" t="s">
        <v>179</v>
      </c>
      <c r="B120" s="42"/>
      <c r="C120" s="43"/>
      <c r="D120" s="43"/>
      <c r="E120" s="45" t="s">
        <v>494</v>
      </c>
      <c r="F120" s="43"/>
      <c r="G120" s="43"/>
      <c r="H120" s="43"/>
      <c r="I120" s="43"/>
      <c r="J120" s="44"/>
    </row>
    <row r="121" ht="195">
      <c r="A121" s="35" t="s">
        <v>181</v>
      </c>
      <c r="B121" s="42"/>
      <c r="C121" s="43"/>
      <c r="D121" s="43"/>
      <c r="E121" s="37" t="s">
        <v>490</v>
      </c>
      <c r="F121" s="43"/>
      <c r="G121" s="43"/>
      <c r="H121" s="43"/>
      <c r="I121" s="43"/>
      <c r="J121" s="44"/>
    </row>
    <row r="122">
      <c r="A122" s="35" t="s">
        <v>171</v>
      </c>
      <c r="B122" s="35">
        <v>28</v>
      </c>
      <c r="C122" s="36" t="s">
        <v>495</v>
      </c>
      <c r="D122" s="35" t="s">
        <v>173</v>
      </c>
      <c r="E122" s="37" t="s">
        <v>496</v>
      </c>
      <c r="F122" s="38" t="s">
        <v>303</v>
      </c>
      <c r="G122" s="39">
        <v>10151.200000000001</v>
      </c>
      <c r="H122" s="40">
        <v>0</v>
      </c>
      <c r="I122" s="40">
        <f>ROUND(G122*H122,P4)</f>
        <v>0</v>
      </c>
      <c r="J122" s="38" t="s">
        <v>176</v>
      </c>
      <c r="O122" s="41">
        <f>I122*0.21</f>
        <v>0</v>
      </c>
      <c r="P122">
        <v>3</v>
      </c>
    </row>
    <row r="123" ht="30">
      <c r="A123" s="35" t="s">
        <v>177</v>
      </c>
      <c r="B123" s="42"/>
      <c r="C123" s="43"/>
      <c r="D123" s="43"/>
      <c r="E123" s="37" t="s">
        <v>497</v>
      </c>
      <c r="F123" s="43"/>
      <c r="G123" s="43"/>
      <c r="H123" s="43"/>
      <c r="I123" s="43"/>
      <c r="J123" s="44"/>
    </row>
    <row r="124">
      <c r="A124" s="35" t="s">
        <v>179</v>
      </c>
      <c r="B124" s="42"/>
      <c r="C124" s="43"/>
      <c r="D124" s="43"/>
      <c r="E124" s="45" t="s">
        <v>498</v>
      </c>
      <c r="F124" s="43"/>
      <c r="G124" s="43"/>
      <c r="H124" s="43"/>
      <c r="I124" s="43"/>
      <c r="J124" s="44"/>
    </row>
    <row r="125" ht="195">
      <c r="A125" s="35" t="s">
        <v>181</v>
      </c>
      <c r="B125" s="42"/>
      <c r="C125" s="43"/>
      <c r="D125" s="43"/>
      <c r="E125" s="37" t="s">
        <v>490</v>
      </c>
      <c r="F125" s="43"/>
      <c r="G125" s="43"/>
      <c r="H125" s="43"/>
      <c r="I125" s="43"/>
      <c r="J125" s="44"/>
    </row>
    <row r="126">
      <c r="A126" s="35" t="s">
        <v>171</v>
      </c>
      <c r="B126" s="35">
        <v>29</v>
      </c>
      <c r="C126" s="36" t="s">
        <v>499</v>
      </c>
      <c r="D126" s="35" t="s">
        <v>173</v>
      </c>
      <c r="E126" s="37" t="s">
        <v>500</v>
      </c>
      <c r="F126" s="38" t="s">
        <v>303</v>
      </c>
      <c r="G126" s="39">
        <v>11673.879999999999</v>
      </c>
      <c r="H126" s="40">
        <v>0</v>
      </c>
      <c r="I126" s="40">
        <f>ROUND(G126*H126,P4)</f>
        <v>0</v>
      </c>
      <c r="J126" s="38" t="s">
        <v>176</v>
      </c>
      <c r="O126" s="41">
        <f>I126*0.21</f>
        <v>0</v>
      </c>
      <c r="P126">
        <v>3</v>
      </c>
    </row>
    <row r="127" ht="30">
      <c r="A127" s="35" t="s">
        <v>177</v>
      </c>
      <c r="B127" s="42"/>
      <c r="C127" s="43"/>
      <c r="D127" s="43"/>
      <c r="E127" s="37" t="s">
        <v>501</v>
      </c>
      <c r="F127" s="43"/>
      <c r="G127" s="43"/>
      <c r="H127" s="43"/>
      <c r="I127" s="43"/>
      <c r="J127" s="44"/>
    </row>
    <row r="128">
      <c r="A128" s="35" t="s">
        <v>179</v>
      </c>
      <c r="B128" s="42"/>
      <c r="C128" s="43"/>
      <c r="D128" s="43"/>
      <c r="E128" s="45" t="s">
        <v>502</v>
      </c>
      <c r="F128" s="43"/>
      <c r="G128" s="43"/>
      <c r="H128" s="43"/>
      <c r="I128" s="43"/>
      <c r="J128" s="44"/>
    </row>
    <row r="129" ht="75">
      <c r="A129" s="35" t="s">
        <v>181</v>
      </c>
      <c r="B129" s="42"/>
      <c r="C129" s="43"/>
      <c r="D129" s="43"/>
      <c r="E129" s="37" t="s">
        <v>503</v>
      </c>
      <c r="F129" s="43"/>
      <c r="G129" s="43"/>
      <c r="H129" s="43"/>
      <c r="I129" s="43"/>
      <c r="J129" s="44"/>
    </row>
    <row r="130">
      <c r="A130" s="35" t="s">
        <v>171</v>
      </c>
      <c r="B130" s="35">
        <v>30</v>
      </c>
      <c r="C130" s="36" t="s">
        <v>504</v>
      </c>
      <c r="D130" s="35" t="s">
        <v>173</v>
      </c>
      <c r="E130" s="37" t="s">
        <v>505</v>
      </c>
      <c r="F130" s="38" t="s">
        <v>303</v>
      </c>
      <c r="G130" s="39">
        <v>10151.200000000001</v>
      </c>
      <c r="H130" s="40">
        <v>0</v>
      </c>
      <c r="I130" s="40">
        <f>ROUND(G130*H130,P4)</f>
        <v>0</v>
      </c>
      <c r="J130" s="38" t="s">
        <v>271</v>
      </c>
      <c r="O130" s="41">
        <f>I130*0.21</f>
        <v>0</v>
      </c>
      <c r="P130">
        <v>3</v>
      </c>
    </row>
    <row r="131" ht="30">
      <c r="A131" s="35" t="s">
        <v>177</v>
      </c>
      <c r="B131" s="42"/>
      <c r="C131" s="43"/>
      <c r="D131" s="43"/>
      <c r="E131" s="37" t="s">
        <v>506</v>
      </c>
      <c r="F131" s="43"/>
      <c r="G131" s="43"/>
      <c r="H131" s="43"/>
      <c r="I131" s="43"/>
      <c r="J131" s="44"/>
    </row>
    <row r="132">
      <c r="A132" s="35" t="s">
        <v>179</v>
      </c>
      <c r="B132" s="42"/>
      <c r="C132" s="43"/>
      <c r="D132" s="43"/>
      <c r="E132" s="45" t="s">
        <v>498</v>
      </c>
      <c r="F132" s="43"/>
      <c r="G132" s="43"/>
      <c r="H132" s="43"/>
      <c r="I132" s="43"/>
      <c r="J132" s="44"/>
    </row>
    <row r="133" ht="75">
      <c r="A133" s="35" t="s">
        <v>181</v>
      </c>
      <c r="B133" s="42"/>
      <c r="C133" s="43"/>
      <c r="D133" s="43"/>
      <c r="E133" s="37" t="s">
        <v>507</v>
      </c>
      <c r="F133" s="43"/>
      <c r="G133" s="43"/>
      <c r="H133" s="43"/>
      <c r="I133" s="43"/>
      <c r="J133" s="44"/>
    </row>
    <row r="134">
      <c r="A134" s="29" t="s">
        <v>168</v>
      </c>
      <c r="B134" s="30"/>
      <c r="C134" s="31" t="s">
        <v>318</v>
      </c>
      <c r="D134" s="32"/>
      <c r="E134" s="29" t="s">
        <v>319</v>
      </c>
      <c r="F134" s="32"/>
      <c r="G134" s="32"/>
      <c r="H134" s="32"/>
      <c r="I134" s="33">
        <f>SUMIFS(I135:I150,A135:A150,"P")</f>
        <v>0</v>
      </c>
      <c r="J134" s="34"/>
    </row>
    <row r="135" ht="30">
      <c r="A135" s="35" t="s">
        <v>171</v>
      </c>
      <c r="B135" s="35">
        <v>31</v>
      </c>
      <c r="C135" s="36" t="s">
        <v>508</v>
      </c>
      <c r="D135" s="35" t="s">
        <v>173</v>
      </c>
      <c r="E135" s="37" t="s">
        <v>509</v>
      </c>
      <c r="F135" s="38" t="s">
        <v>322</v>
      </c>
      <c r="G135" s="39">
        <v>355</v>
      </c>
      <c r="H135" s="40">
        <v>0</v>
      </c>
      <c r="I135" s="40">
        <f>ROUND(G135*H135,P4)</f>
        <v>0</v>
      </c>
      <c r="J135" s="38" t="s">
        <v>176</v>
      </c>
      <c r="O135" s="41">
        <f>I135*0.21</f>
        <v>0</v>
      </c>
      <c r="P135">
        <v>3</v>
      </c>
    </row>
    <row r="136" ht="45">
      <c r="A136" s="35" t="s">
        <v>177</v>
      </c>
      <c r="B136" s="42"/>
      <c r="C136" s="43"/>
      <c r="D136" s="43"/>
      <c r="E136" s="37" t="s">
        <v>510</v>
      </c>
      <c r="F136" s="43"/>
      <c r="G136" s="43"/>
      <c r="H136" s="43"/>
      <c r="I136" s="43"/>
      <c r="J136" s="44"/>
    </row>
    <row r="137">
      <c r="A137" s="35" t="s">
        <v>179</v>
      </c>
      <c r="B137" s="42"/>
      <c r="C137" s="43"/>
      <c r="D137" s="43"/>
      <c r="E137" s="45" t="s">
        <v>511</v>
      </c>
      <c r="F137" s="43"/>
      <c r="G137" s="43"/>
      <c r="H137" s="43"/>
      <c r="I137" s="43"/>
      <c r="J137" s="44"/>
    </row>
    <row r="138" ht="225">
      <c r="A138" s="35" t="s">
        <v>181</v>
      </c>
      <c r="B138" s="42"/>
      <c r="C138" s="43"/>
      <c r="D138" s="43"/>
      <c r="E138" s="37" t="s">
        <v>512</v>
      </c>
      <c r="F138" s="43"/>
      <c r="G138" s="43"/>
      <c r="H138" s="43"/>
      <c r="I138" s="43"/>
      <c r="J138" s="44"/>
    </row>
    <row r="139" ht="30">
      <c r="A139" s="35" t="s">
        <v>171</v>
      </c>
      <c r="B139" s="35">
        <v>32</v>
      </c>
      <c r="C139" s="36" t="s">
        <v>513</v>
      </c>
      <c r="D139" s="35" t="s">
        <v>173</v>
      </c>
      <c r="E139" s="37" t="s">
        <v>514</v>
      </c>
      <c r="F139" s="38" t="s">
        <v>322</v>
      </c>
      <c r="G139" s="39">
        <v>410</v>
      </c>
      <c r="H139" s="40">
        <v>0</v>
      </c>
      <c r="I139" s="40">
        <f>ROUND(G139*H139,P4)</f>
        <v>0</v>
      </c>
      <c r="J139" s="38" t="s">
        <v>176</v>
      </c>
      <c r="O139" s="41">
        <f>I139*0.21</f>
        <v>0</v>
      </c>
      <c r="P139">
        <v>3</v>
      </c>
    </row>
    <row r="140" ht="45">
      <c r="A140" s="35" t="s">
        <v>177</v>
      </c>
      <c r="B140" s="42"/>
      <c r="C140" s="43"/>
      <c r="D140" s="43"/>
      <c r="E140" s="37" t="s">
        <v>515</v>
      </c>
      <c r="F140" s="43"/>
      <c r="G140" s="43"/>
      <c r="H140" s="43"/>
      <c r="I140" s="43"/>
      <c r="J140" s="44"/>
    </row>
    <row r="141">
      <c r="A141" s="35" t="s">
        <v>179</v>
      </c>
      <c r="B141" s="42"/>
      <c r="C141" s="43"/>
      <c r="D141" s="43"/>
      <c r="E141" s="45" t="s">
        <v>516</v>
      </c>
      <c r="F141" s="43"/>
      <c r="G141" s="43"/>
      <c r="H141" s="43"/>
      <c r="I141" s="43"/>
      <c r="J141" s="44"/>
    </row>
    <row r="142" ht="225">
      <c r="A142" s="35" t="s">
        <v>181</v>
      </c>
      <c r="B142" s="42"/>
      <c r="C142" s="43"/>
      <c r="D142" s="43"/>
      <c r="E142" s="37" t="s">
        <v>512</v>
      </c>
      <c r="F142" s="43"/>
      <c r="G142" s="43"/>
      <c r="H142" s="43"/>
      <c r="I142" s="43"/>
      <c r="J142" s="44"/>
    </row>
    <row r="143" ht="30">
      <c r="A143" s="35" t="s">
        <v>171</v>
      </c>
      <c r="B143" s="35">
        <v>33</v>
      </c>
      <c r="C143" s="36" t="s">
        <v>517</v>
      </c>
      <c r="D143" s="35" t="s">
        <v>173</v>
      </c>
      <c r="E143" s="37" t="s">
        <v>518</v>
      </c>
      <c r="F143" s="38" t="s">
        <v>322</v>
      </c>
      <c r="G143" s="39">
        <v>120</v>
      </c>
      <c r="H143" s="40">
        <v>0</v>
      </c>
      <c r="I143" s="40">
        <f>ROUND(G143*H143,P4)</f>
        <v>0</v>
      </c>
      <c r="J143" s="38" t="s">
        <v>271</v>
      </c>
      <c r="O143" s="41">
        <f>I143*0.21</f>
        <v>0</v>
      </c>
      <c r="P143">
        <v>3</v>
      </c>
    </row>
    <row r="144" ht="30">
      <c r="A144" s="35" t="s">
        <v>177</v>
      </c>
      <c r="B144" s="42"/>
      <c r="C144" s="43"/>
      <c r="D144" s="43"/>
      <c r="E144" s="37" t="s">
        <v>519</v>
      </c>
      <c r="F144" s="43"/>
      <c r="G144" s="43"/>
      <c r="H144" s="43"/>
      <c r="I144" s="43"/>
      <c r="J144" s="44"/>
    </row>
    <row r="145">
      <c r="A145" s="35" t="s">
        <v>179</v>
      </c>
      <c r="B145" s="42"/>
      <c r="C145" s="43"/>
      <c r="D145" s="43"/>
      <c r="E145" s="45" t="s">
        <v>520</v>
      </c>
      <c r="F145" s="43"/>
      <c r="G145" s="43"/>
      <c r="H145" s="43"/>
      <c r="I145" s="43"/>
      <c r="J145" s="44"/>
    </row>
    <row r="146" ht="165">
      <c r="A146" s="35" t="s">
        <v>181</v>
      </c>
      <c r="B146" s="42"/>
      <c r="C146" s="43"/>
      <c r="D146" s="43"/>
      <c r="E146" s="37" t="s">
        <v>521</v>
      </c>
      <c r="F146" s="43"/>
      <c r="G146" s="43"/>
      <c r="H146" s="43"/>
      <c r="I146" s="43"/>
      <c r="J146" s="44"/>
    </row>
    <row r="147" ht="30">
      <c r="A147" s="35" t="s">
        <v>171</v>
      </c>
      <c r="B147" s="35">
        <v>34</v>
      </c>
      <c r="C147" s="36" t="s">
        <v>522</v>
      </c>
      <c r="D147" s="35" t="s">
        <v>173</v>
      </c>
      <c r="E147" s="37" t="s">
        <v>523</v>
      </c>
      <c r="F147" s="38" t="s">
        <v>322</v>
      </c>
      <c r="G147" s="39">
        <v>483</v>
      </c>
      <c r="H147" s="40">
        <v>0</v>
      </c>
      <c r="I147" s="40">
        <f>ROUND(G147*H147,P4)</f>
        <v>0</v>
      </c>
      <c r="J147" s="38" t="s">
        <v>176</v>
      </c>
      <c r="O147" s="41">
        <f>I147*0.21</f>
        <v>0</v>
      </c>
      <c r="P147">
        <v>3</v>
      </c>
    </row>
    <row r="148" ht="30">
      <c r="A148" s="35" t="s">
        <v>177</v>
      </c>
      <c r="B148" s="42"/>
      <c r="C148" s="43"/>
      <c r="D148" s="43"/>
      <c r="E148" s="37" t="s">
        <v>524</v>
      </c>
      <c r="F148" s="43"/>
      <c r="G148" s="43"/>
      <c r="H148" s="43"/>
      <c r="I148" s="43"/>
      <c r="J148" s="44"/>
    </row>
    <row r="149">
      <c r="A149" s="35" t="s">
        <v>179</v>
      </c>
      <c r="B149" s="42"/>
      <c r="C149" s="43"/>
      <c r="D149" s="43"/>
      <c r="E149" s="45" t="s">
        <v>525</v>
      </c>
      <c r="F149" s="43"/>
      <c r="G149" s="43"/>
      <c r="H149" s="43"/>
      <c r="I149" s="43"/>
      <c r="J149" s="44"/>
    </row>
    <row r="150" ht="165">
      <c r="A150" s="35" t="s">
        <v>181</v>
      </c>
      <c r="B150" s="46"/>
      <c r="C150" s="47"/>
      <c r="D150" s="47"/>
      <c r="E150" s="37" t="s">
        <v>521</v>
      </c>
      <c r="F150" s="47"/>
      <c r="G150" s="47"/>
      <c r="H150" s="47"/>
      <c r="I150" s="47"/>
      <c r="J150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150</v>
      </c>
      <c r="F2" s="15"/>
      <c r="G2" s="15"/>
      <c r="H2" s="15"/>
      <c r="I2" s="15"/>
      <c r="J2" s="17"/>
    </row>
    <row r="3" ht="45">
      <c r="A3" s="3" t="s">
        <v>151</v>
      </c>
      <c r="B3" s="18" t="s">
        <v>152</v>
      </c>
      <c r="C3" s="19" t="s">
        <v>153</v>
      </c>
      <c r="D3" s="20"/>
      <c r="E3" s="21" t="s">
        <v>154</v>
      </c>
      <c r="F3" s="15"/>
      <c r="G3" s="15"/>
      <c r="H3" s="22" t="s">
        <v>25</v>
      </c>
      <c r="I3" s="23">
        <f>SUMIFS(I9:I82,A9:A82,"SD")</f>
        <v>0</v>
      </c>
      <c r="J3" s="17"/>
      <c r="O3">
        <v>0</v>
      </c>
      <c r="P3">
        <v>2</v>
      </c>
    </row>
    <row r="4">
      <c r="A4" s="3" t="s">
        <v>155</v>
      </c>
      <c r="B4" s="18" t="s">
        <v>234</v>
      </c>
      <c r="C4" s="19" t="s">
        <v>35</v>
      </c>
      <c r="D4" s="20"/>
      <c r="E4" s="21" t="s">
        <v>526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236</v>
      </c>
      <c r="B5" s="18" t="s">
        <v>156</v>
      </c>
      <c r="C5" s="19" t="s">
        <v>25</v>
      </c>
      <c r="D5" s="20"/>
      <c r="E5" s="21" t="s">
        <v>26</v>
      </c>
      <c r="F5" s="15"/>
      <c r="G5" s="15"/>
      <c r="H5" s="15"/>
      <c r="I5" s="15"/>
      <c r="J5" s="17"/>
      <c r="O5">
        <v>0.20999999999999999</v>
      </c>
    </row>
    <row r="6">
      <c r="A6" s="24" t="s">
        <v>157</v>
      </c>
      <c r="B6" s="25" t="s">
        <v>158</v>
      </c>
      <c r="C6" s="7" t="s">
        <v>159</v>
      </c>
      <c r="D6" s="7" t="s">
        <v>160</v>
      </c>
      <c r="E6" s="7" t="s">
        <v>161</v>
      </c>
      <c r="F6" s="7" t="s">
        <v>162</v>
      </c>
      <c r="G6" s="7" t="s">
        <v>163</v>
      </c>
      <c r="H6" s="7" t="s">
        <v>164</v>
      </c>
      <c r="I6" s="7"/>
      <c r="J6" s="26" t="s">
        <v>165</v>
      </c>
    </row>
    <row r="7">
      <c r="A7" s="24"/>
      <c r="B7" s="25"/>
      <c r="C7" s="7"/>
      <c r="D7" s="7"/>
      <c r="E7" s="7"/>
      <c r="F7" s="7"/>
      <c r="G7" s="7"/>
      <c r="H7" s="7" t="s">
        <v>166</v>
      </c>
      <c r="I7" s="7" t="s">
        <v>167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168</v>
      </c>
      <c r="B9" s="30"/>
      <c r="C9" s="31" t="s">
        <v>237</v>
      </c>
      <c r="D9" s="32"/>
      <c r="E9" s="29" t="s">
        <v>238</v>
      </c>
      <c r="F9" s="32"/>
      <c r="G9" s="32"/>
      <c r="H9" s="32"/>
      <c r="I9" s="33">
        <f>SUMIFS(I10:I25,A10:A25,"P")</f>
        <v>0</v>
      </c>
      <c r="J9" s="34"/>
    </row>
    <row r="10">
      <c r="A10" s="35" t="s">
        <v>171</v>
      </c>
      <c r="B10" s="35">
        <v>1</v>
      </c>
      <c r="C10" s="36" t="s">
        <v>239</v>
      </c>
      <c r="D10" s="35" t="s">
        <v>173</v>
      </c>
      <c r="E10" s="37" t="s">
        <v>240</v>
      </c>
      <c r="F10" s="38" t="s">
        <v>241</v>
      </c>
      <c r="G10" s="39">
        <v>4.9649999999999999</v>
      </c>
      <c r="H10" s="40">
        <v>0</v>
      </c>
      <c r="I10" s="40">
        <f>ROUND(G10*H10,P4)</f>
        <v>0</v>
      </c>
      <c r="J10" s="38" t="s">
        <v>176</v>
      </c>
      <c r="O10" s="41">
        <f>I10*0.21</f>
        <v>0</v>
      </c>
      <c r="P10">
        <v>3</v>
      </c>
    </row>
    <row r="11">
      <c r="A11" s="35" t="s">
        <v>177</v>
      </c>
      <c r="B11" s="42"/>
      <c r="C11" s="43"/>
      <c r="D11" s="43"/>
      <c r="E11" s="37" t="s">
        <v>242</v>
      </c>
      <c r="F11" s="43"/>
      <c r="G11" s="43"/>
      <c r="H11" s="43"/>
      <c r="I11" s="43"/>
      <c r="J11" s="44"/>
    </row>
    <row r="12" ht="30">
      <c r="A12" s="35" t="s">
        <v>179</v>
      </c>
      <c r="B12" s="42"/>
      <c r="C12" s="43"/>
      <c r="D12" s="43"/>
      <c r="E12" s="45" t="s">
        <v>527</v>
      </c>
      <c r="F12" s="43"/>
      <c r="G12" s="43"/>
      <c r="H12" s="43"/>
      <c r="I12" s="43"/>
      <c r="J12" s="44"/>
    </row>
    <row r="13" ht="409.5">
      <c r="A13" s="35" t="s">
        <v>181</v>
      </c>
      <c r="B13" s="42"/>
      <c r="C13" s="43"/>
      <c r="D13" s="43"/>
      <c r="E13" s="37" t="s">
        <v>244</v>
      </c>
      <c r="F13" s="43"/>
      <c r="G13" s="43"/>
      <c r="H13" s="43"/>
      <c r="I13" s="43"/>
      <c r="J13" s="44"/>
    </row>
    <row r="14">
      <c r="A14" s="35" t="s">
        <v>171</v>
      </c>
      <c r="B14" s="35">
        <v>2</v>
      </c>
      <c r="C14" s="36" t="s">
        <v>245</v>
      </c>
      <c r="D14" s="35" t="s">
        <v>173</v>
      </c>
      <c r="E14" s="37" t="s">
        <v>246</v>
      </c>
      <c r="F14" s="38" t="s">
        <v>241</v>
      </c>
      <c r="G14" s="39">
        <v>4.9649999999999999</v>
      </c>
      <c r="H14" s="40">
        <v>0</v>
      </c>
      <c r="I14" s="40">
        <f>ROUND(G14*H14,P4)</f>
        <v>0</v>
      </c>
      <c r="J14" s="38" t="s">
        <v>176</v>
      </c>
      <c r="O14" s="41">
        <f>I14*0.21</f>
        <v>0</v>
      </c>
      <c r="P14">
        <v>3</v>
      </c>
    </row>
    <row r="15">
      <c r="A15" s="35" t="s">
        <v>177</v>
      </c>
      <c r="B15" s="42"/>
      <c r="C15" s="43"/>
      <c r="D15" s="43"/>
      <c r="E15" s="37" t="s">
        <v>247</v>
      </c>
      <c r="F15" s="43"/>
      <c r="G15" s="43"/>
      <c r="H15" s="43"/>
      <c r="I15" s="43"/>
      <c r="J15" s="44"/>
    </row>
    <row r="16" ht="30">
      <c r="A16" s="35" t="s">
        <v>179</v>
      </c>
      <c r="B16" s="42"/>
      <c r="C16" s="43"/>
      <c r="D16" s="43"/>
      <c r="E16" s="45" t="s">
        <v>527</v>
      </c>
      <c r="F16" s="43"/>
      <c r="G16" s="43"/>
      <c r="H16" s="43"/>
      <c r="I16" s="43"/>
      <c r="J16" s="44"/>
    </row>
    <row r="17" ht="270">
      <c r="A17" s="35" t="s">
        <v>181</v>
      </c>
      <c r="B17" s="42"/>
      <c r="C17" s="43"/>
      <c r="D17" s="43"/>
      <c r="E17" s="37" t="s">
        <v>248</v>
      </c>
      <c r="F17" s="43"/>
      <c r="G17" s="43"/>
      <c r="H17" s="43"/>
      <c r="I17" s="43"/>
      <c r="J17" s="44"/>
    </row>
    <row r="18">
      <c r="A18" s="35" t="s">
        <v>171</v>
      </c>
      <c r="B18" s="35">
        <v>3</v>
      </c>
      <c r="C18" s="36" t="s">
        <v>249</v>
      </c>
      <c r="D18" s="35" t="s">
        <v>173</v>
      </c>
      <c r="E18" s="37" t="s">
        <v>250</v>
      </c>
      <c r="F18" s="38" t="s">
        <v>241</v>
      </c>
      <c r="G18" s="39">
        <v>4</v>
      </c>
      <c r="H18" s="40">
        <v>0</v>
      </c>
      <c r="I18" s="40">
        <f>ROUND(G18*H18,P4)</f>
        <v>0</v>
      </c>
      <c r="J18" s="38" t="s">
        <v>176</v>
      </c>
      <c r="O18" s="41">
        <f>I18*0.21</f>
        <v>0</v>
      </c>
      <c r="P18">
        <v>3</v>
      </c>
    </row>
    <row r="19">
      <c r="A19" s="35" t="s">
        <v>177</v>
      </c>
      <c r="B19" s="42"/>
      <c r="C19" s="43"/>
      <c r="D19" s="43"/>
      <c r="E19" s="37" t="s">
        <v>251</v>
      </c>
      <c r="F19" s="43"/>
      <c r="G19" s="43"/>
      <c r="H19" s="43"/>
      <c r="I19" s="43"/>
      <c r="J19" s="44"/>
    </row>
    <row r="20">
      <c r="A20" s="35" t="s">
        <v>179</v>
      </c>
      <c r="B20" s="42"/>
      <c r="C20" s="43"/>
      <c r="D20" s="43"/>
      <c r="E20" s="45" t="s">
        <v>252</v>
      </c>
      <c r="F20" s="43"/>
      <c r="G20" s="43"/>
      <c r="H20" s="43"/>
      <c r="I20" s="43"/>
      <c r="J20" s="44"/>
    </row>
    <row r="21" ht="330">
      <c r="A21" s="35" t="s">
        <v>181</v>
      </c>
      <c r="B21" s="42"/>
      <c r="C21" s="43"/>
      <c r="D21" s="43"/>
      <c r="E21" s="37" t="s">
        <v>253</v>
      </c>
      <c r="F21" s="43"/>
      <c r="G21" s="43"/>
      <c r="H21" s="43"/>
      <c r="I21" s="43"/>
      <c r="J21" s="44"/>
    </row>
    <row r="22">
      <c r="A22" s="35" t="s">
        <v>171</v>
      </c>
      <c r="B22" s="35">
        <v>4</v>
      </c>
      <c r="C22" s="36" t="s">
        <v>254</v>
      </c>
      <c r="D22" s="35" t="s">
        <v>173</v>
      </c>
      <c r="E22" s="37" t="s">
        <v>255</v>
      </c>
      <c r="F22" s="38" t="s">
        <v>241</v>
      </c>
      <c r="G22" s="39">
        <v>2636.4000000000001</v>
      </c>
      <c r="H22" s="40">
        <v>0</v>
      </c>
      <c r="I22" s="40">
        <f>ROUND(G22*H22,P4)</f>
        <v>0</v>
      </c>
      <c r="J22" s="38" t="s">
        <v>176</v>
      </c>
      <c r="O22" s="41">
        <f>I22*0.21</f>
        <v>0</v>
      </c>
      <c r="P22">
        <v>3</v>
      </c>
    </row>
    <row r="23" ht="30">
      <c r="A23" s="35" t="s">
        <v>177</v>
      </c>
      <c r="B23" s="42"/>
      <c r="C23" s="43"/>
      <c r="D23" s="43"/>
      <c r="E23" s="37" t="s">
        <v>256</v>
      </c>
      <c r="F23" s="43"/>
      <c r="G23" s="43"/>
      <c r="H23" s="43"/>
      <c r="I23" s="43"/>
      <c r="J23" s="44"/>
    </row>
    <row r="24">
      <c r="A24" s="35" t="s">
        <v>179</v>
      </c>
      <c r="B24" s="42"/>
      <c r="C24" s="43"/>
      <c r="D24" s="43"/>
      <c r="E24" s="45" t="s">
        <v>528</v>
      </c>
      <c r="F24" s="43"/>
      <c r="G24" s="43"/>
      <c r="H24" s="43"/>
      <c r="I24" s="43"/>
      <c r="J24" s="44"/>
    </row>
    <row r="25" ht="409.5">
      <c r="A25" s="35" t="s">
        <v>181</v>
      </c>
      <c r="B25" s="42"/>
      <c r="C25" s="43"/>
      <c r="D25" s="43"/>
      <c r="E25" s="37" t="s">
        <v>258</v>
      </c>
      <c r="F25" s="43"/>
      <c r="G25" s="43"/>
      <c r="H25" s="43"/>
      <c r="I25" s="43"/>
      <c r="J25" s="44"/>
    </row>
    <row r="26">
      <c r="A26" s="29" t="s">
        <v>168</v>
      </c>
      <c r="B26" s="30"/>
      <c r="C26" s="31" t="s">
        <v>259</v>
      </c>
      <c r="D26" s="32"/>
      <c r="E26" s="29" t="s">
        <v>260</v>
      </c>
      <c r="F26" s="32"/>
      <c r="G26" s="32"/>
      <c r="H26" s="32"/>
      <c r="I26" s="33">
        <f>SUMIFS(I27:I30,A27:A30,"P")</f>
        <v>0</v>
      </c>
      <c r="J26" s="34"/>
    </row>
    <row r="27">
      <c r="A27" s="35" t="s">
        <v>171</v>
      </c>
      <c r="B27" s="35">
        <v>5</v>
      </c>
      <c r="C27" s="36" t="s">
        <v>261</v>
      </c>
      <c r="D27" s="35" t="s">
        <v>173</v>
      </c>
      <c r="E27" s="37" t="s">
        <v>262</v>
      </c>
      <c r="F27" s="38" t="s">
        <v>263</v>
      </c>
      <c r="G27" s="39">
        <v>0.029000000000000001</v>
      </c>
      <c r="H27" s="40">
        <v>0</v>
      </c>
      <c r="I27" s="40">
        <f>ROUND(G27*H27,P4)</f>
        <v>0</v>
      </c>
      <c r="J27" s="38" t="s">
        <v>176</v>
      </c>
      <c r="O27" s="41">
        <f>I27*0.21</f>
        <v>0</v>
      </c>
      <c r="P27">
        <v>3</v>
      </c>
    </row>
    <row r="28" ht="30">
      <c r="A28" s="35" t="s">
        <v>177</v>
      </c>
      <c r="B28" s="42"/>
      <c r="C28" s="43"/>
      <c r="D28" s="43"/>
      <c r="E28" s="37" t="s">
        <v>264</v>
      </c>
      <c r="F28" s="43"/>
      <c r="G28" s="43"/>
      <c r="H28" s="43"/>
      <c r="I28" s="43"/>
      <c r="J28" s="44"/>
    </row>
    <row r="29" ht="30">
      <c r="A29" s="35" t="s">
        <v>179</v>
      </c>
      <c r="B29" s="42"/>
      <c r="C29" s="43"/>
      <c r="D29" s="43"/>
      <c r="E29" s="45" t="s">
        <v>529</v>
      </c>
      <c r="F29" s="43"/>
      <c r="G29" s="43"/>
      <c r="H29" s="43"/>
      <c r="I29" s="43"/>
      <c r="J29" s="44"/>
    </row>
    <row r="30" ht="375">
      <c r="A30" s="35" t="s">
        <v>181</v>
      </c>
      <c r="B30" s="42"/>
      <c r="C30" s="43"/>
      <c r="D30" s="43"/>
      <c r="E30" s="37" t="s">
        <v>266</v>
      </c>
      <c r="F30" s="43"/>
      <c r="G30" s="43"/>
      <c r="H30" s="43"/>
      <c r="I30" s="43"/>
      <c r="J30" s="44"/>
    </row>
    <row r="31">
      <c r="A31" s="29" t="s">
        <v>168</v>
      </c>
      <c r="B31" s="30"/>
      <c r="C31" s="31" t="s">
        <v>267</v>
      </c>
      <c r="D31" s="32"/>
      <c r="E31" s="29" t="s">
        <v>268</v>
      </c>
      <c r="F31" s="32"/>
      <c r="G31" s="32"/>
      <c r="H31" s="32"/>
      <c r="I31" s="33">
        <f>SUMIFS(I32:I59,A32:A59,"P")</f>
        <v>0</v>
      </c>
      <c r="J31" s="34"/>
    </row>
    <row r="32">
      <c r="A32" s="35" t="s">
        <v>171</v>
      </c>
      <c r="B32" s="35">
        <v>6</v>
      </c>
      <c r="C32" s="36" t="s">
        <v>269</v>
      </c>
      <c r="D32" s="35" t="s">
        <v>173</v>
      </c>
      <c r="E32" s="37" t="s">
        <v>270</v>
      </c>
      <c r="F32" s="38" t="s">
        <v>241</v>
      </c>
      <c r="G32" s="39">
        <v>1.1699999999999999</v>
      </c>
      <c r="H32" s="40">
        <v>0</v>
      </c>
      <c r="I32" s="40">
        <f>ROUND(G32*H32,P4)</f>
        <v>0</v>
      </c>
      <c r="J32" s="38" t="s">
        <v>271</v>
      </c>
      <c r="O32" s="41">
        <f>I32*0.21</f>
        <v>0</v>
      </c>
      <c r="P32">
        <v>3</v>
      </c>
    </row>
    <row r="33">
      <c r="A33" s="35" t="s">
        <v>177</v>
      </c>
      <c r="B33" s="42"/>
      <c r="C33" s="43"/>
      <c r="D33" s="43"/>
      <c r="E33" s="37" t="s">
        <v>272</v>
      </c>
      <c r="F33" s="43"/>
      <c r="G33" s="43"/>
      <c r="H33" s="43"/>
      <c r="I33" s="43"/>
      <c r="J33" s="44"/>
    </row>
    <row r="34">
      <c r="A34" s="35" t="s">
        <v>179</v>
      </c>
      <c r="B34" s="42"/>
      <c r="C34" s="43"/>
      <c r="D34" s="43"/>
      <c r="E34" s="45" t="s">
        <v>530</v>
      </c>
      <c r="F34" s="43"/>
      <c r="G34" s="43"/>
      <c r="H34" s="43"/>
      <c r="I34" s="43"/>
      <c r="J34" s="44"/>
    </row>
    <row r="35" ht="345">
      <c r="A35" s="35" t="s">
        <v>181</v>
      </c>
      <c r="B35" s="42"/>
      <c r="C35" s="43"/>
      <c r="D35" s="43"/>
      <c r="E35" s="37" t="s">
        <v>274</v>
      </c>
      <c r="F35" s="43"/>
      <c r="G35" s="43"/>
      <c r="H35" s="43"/>
      <c r="I35" s="43"/>
      <c r="J35" s="44"/>
    </row>
    <row r="36">
      <c r="A36" s="35" t="s">
        <v>171</v>
      </c>
      <c r="B36" s="35">
        <v>7</v>
      </c>
      <c r="C36" s="36" t="s">
        <v>275</v>
      </c>
      <c r="D36" s="35" t="s">
        <v>188</v>
      </c>
      <c r="E36" s="37" t="s">
        <v>276</v>
      </c>
      <c r="F36" s="38" t="s">
        <v>241</v>
      </c>
      <c r="G36" s="39">
        <v>20.988</v>
      </c>
      <c r="H36" s="40">
        <v>0</v>
      </c>
      <c r="I36" s="40">
        <f>ROUND(G36*H36,P4)</f>
        <v>0</v>
      </c>
      <c r="J36" s="38" t="s">
        <v>271</v>
      </c>
      <c r="O36" s="41">
        <f>I36*0.21</f>
        <v>0</v>
      </c>
      <c r="P36">
        <v>3</v>
      </c>
    </row>
    <row r="37">
      <c r="A37" s="35" t="s">
        <v>177</v>
      </c>
      <c r="B37" s="42"/>
      <c r="C37" s="43"/>
      <c r="D37" s="43"/>
      <c r="E37" s="37" t="s">
        <v>277</v>
      </c>
      <c r="F37" s="43"/>
      <c r="G37" s="43"/>
      <c r="H37" s="43"/>
      <c r="I37" s="43"/>
      <c r="J37" s="44"/>
    </row>
    <row r="38">
      <c r="A38" s="35" t="s">
        <v>179</v>
      </c>
      <c r="B38" s="42"/>
      <c r="C38" s="43"/>
      <c r="D38" s="43"/>
      <c r="E38" s="45" t="s">
        <v>531</v>
      </c>
      <c r="F38" s="43"/>
      <c r="G38" s="43"/>
      <c r="H38" s="43"/>
      <c r="I38" s="43"/>
      <c r="J38" s="44"/>
    </row>
    <row r="39" ht="409.5">
      <c r="A39" s="35" t="s">
        <v>181</v>
      </c>
      <c r="B39" s="42"/>
      <c r="C39" s="43"/>
      <c r="D39" s="43"/>
      <c r="E39" s="37" t="s">
        <v>279</v>
      </c>
      <c r="F39" s="43"/>
      <c r="G39" s="43"/>
      <c r="H39" s="43"/>
      <c r="I39" s="43"/>
      <c r="J39" s="44"/>
    </row>
    <row r="40">
      <c r="A40" s="35" t="s">
        <v>171</v>
      </c>
      <c r="B40" s="35">
        <v>8</v>
      </c>
      <c r="C40" s="36" t="s">
        <v>275</v>
      </c>
      <c r="D40" s="35" t="s">
        <v>192</v>
      </c>
      <c r="E40" s="37" t="s">
        <v>276</v>
      </c>
      <c r="F40" s="38" t="s">
        <v>241</v>
      </c>
      <c r="G40" s="39">
        <v>0.5</v>
      </c>
      <c r="H40" s="40">
        <v>0</v>
      </c>
      <c r="I40" s="40">
        <f>ROUND(G40*H40,P4)</f>
        <v>0</v>
      </c>
      <c r="J40" s="38" t="s">
        <v>271</v>
      </c>
      <c r="O40" s="41">
        <f>I40*0.21</f>
        <v>0</v>
      </c>
      <c r="P40">
        <v>3</v>
      </c>
    </row>
    <row r="41">
      <c r="A41" s="35" t="s">
        <v>177</v>
      </c>
      <c r="B41" s="42"/>
      <c r="C41" s="43"/>
      <c r="D41" s="43"/>
      <c r="E41" s="37" t="s">
        <v>280</v>
      </c>
      <c r="F41" s="43"/>
      <c r="G41" s="43"/>
      <c r="H41" s="43"/>
      <c r="I41" s="43"/>
      <c r="J41" s="44"/>
    </row>
    <row r="42">
      <c r="A42" s="35" t="s">
        <v>179</v>
      </c>
      <c r="B42" s="42"/>
      <c r="C42" s="43"/>
      <c r="D42" s="43"/>
      <c r="E42" s="45" t="s">
        <v>532</v>
      </c>
      <c r="F42" s="43"/>
      <c r="G42" s="43"/>
      <c r="H42" s="43"/>
      <c r="I42" s="43"/>
      <c r="J42" s="44"/>
    </row>
    <row r="43" ht="409.5">
      <c r="A43" s="35" t="s">
        <v>181</v>
      </c>
      <c r="B43" s="42"/>
      <c r="C43" s="43"/>
      <c r="D43" s="43"/>
      <c r="E43" s="37" t="s">
        <v>279</v>
      </c>
      <c r="F43" s="43"/>
      <c r="G43" s="43"/>
      <c r="H43" s="43"/>
      <c r="I43" s="43"/>
      <c r="J43" s="44"/>
    </row>
    <row r="44">
      <c r="A44" s="35" t="s">
        <v>171</v>
      </c>
      <c r="B44" s="35">
        <v>9</v>
      </c>
      <c r="C44" s="36" t="s">
        <v>282</v>
      </c>
      <c r="D44" s="35" t="s">
        <v>173</v>
      </c>
      <c r="E44" s="37" t="s">
        <v>283</v>
      </c>
      <c r="F44" s="38" t="s">
        <v>241</v>
      </c>
      <c r="G44" s="39">
        <v>22.739999999999998</v>
      </c>
      <c r="H44" s="40">
        <v>0</v>
      </c>
      <c r="I44" s="40">
        <f>ROUND(G44*H44,P4)</f>
        <v>0</v>
      </c>
      <c r="J44" s="38" t="s">
        <v>176</v>
      </c>
      <c r="O44" s="41">
        <f>I44*0.21</f>
        <v>0</v>
      </c>
      <c r="P44">
        <v>3</v>
      </c>
    </row>
    <row r="45">
      <c r="A45" s="35" t="s">
        <v>177</v>
      </c>
      <c r="B45" s="42"/>
      <c r="C45" s="43"/>
      <c r="D45" s="43"/>
      <c r="E45" s="37" t="s">
        <v>284</v>
      </c>
      <c r="F45" s="43"/>
      <c r="G45" s="43"/>
      <c r="H45" s="43"/>
      <c r="I45" s="43"/>
      <c r="J45" s="44"/>
    </row>
    <row r="46">
      <c r="A46" s="35" t="s">
        <v>179</v>
      </c>
      <c r="B46" s="42"/>
      <c r="C46" s="43"/>
      <c r="D46" s="43"/>
      <c r="E46" s="45" t="s">
        <v>533</v>
      </c>
      <c r="F46" s="43"/>
      <c r="G46" s="43"/>
      <c r="H46" s="43"/>
      <c r="I46" s="43"/>
      <c r="J46" s="44"/>
    </row>
    <row r="47" ht="105">
      <c r="A47" s="35" t="s">
        <v>181</v>
      </c>
      <c r="B47" s="42"/>
      <c r="C47" s="43"/>
      <c r="D47" s="43"/>
      <c r="E47" s="37" t="s">
        <v>286</v>
      </c>
      <c r="F47" s="43"/>
      <c r="G47" s="43"/>
      <c r="H47" s="43"/>
      <c r="I47" s="43"/>
      <c r="J47" s="44"/>
    </row>
    <row r="48">
      <c r="A48" s="35" t="s">
        <v>171</v>
      </c>
      <c r="B48" s="35">
        <v>10</v>
      </c>
      <c r="C48" s="36" t="s">
        <v>287</v>
      </c>
      <c r="D48" s="35" t="s">
        <v>173</v>
      </c>
      <c r="E48" s="37" t="s">
        <v>288</v>
      </c>
      <c r="F48" s="38" t="s">
        <v>241</v>
      </c>
      <c r="G48" s="39">
        <v>45.479999999999997</v>
      </c>
      <c r="H48" s="40">
        <v>0</v>
      </c>
      <c r="I48" s="40">
        <f>ROUND(G48*H48,P4)</f>
        <v>0</v>
      </c>
      <c r="J48" s="38" t="s">
        <v>176</v>
      </c>
      <c r="O48" s="41">
        <f>I48*0.21</f>
        <v>0</v>
      </c>
      <c r="P48">
        <v>3</v>
      </c>
    </row>
    <row r="49" ht="45">
      <c r="A49" s="35" t="s">
        <v>177</v>
      </c>
      <c r="B49" s="42"/>
      <c r="C49" s="43"/>
      <c r="D49" s="43"/>
      <c r="E49" s="37" t="s">
        <v>289</v>
      </c>
      <c r="F49" s="43"/>
      <c r="G49" s="43"/>
      <c r="H49" s="43"/>
      <c r="I49" s="43"/>
      <c r="J49" s="44"/>
    </row>
    <row r="50">
      <c r="A50" s="35" t="s">
        <v>179</v>
      </c>
      <c r="B50" s="42"/>
      <c r="C50" s="43"/>
      <c r="D50" s="43"/>
      <c r="E50" s="45" t="s">
        <v>534</v>
      </c>
      <c r="F50" s="43"/>
      <c r="G50" s="43"/>
      <c r="H50" s="43"/>
      <c r="I50" s="43"/>
      <c r="J50" s="44"/>
    </row>
    <row r="51" ht="150">
      <c r="A51" s="35" t="s">
        <v>181</v>
      </c>
      <c r="B51" s="42"/>
      <c r="C51" s="43"/>
      <c r="D51" s="43"/>
      <c r="E51" s="37" t="s">
        <v>291</v>
      </c>
      <c r="F51" s="43"/>
      <c r="G51" s="43"/>
      <c r="H51" s="43"/>
      <c r="I51" s="43"/>
      <c r="J51" s="44"/>
    </row>
    <row r="52">
      <c r="A52" s="35" t="s">
        <v>171</v>
      </c>
      <c r="B52" s="35">
        <v>11</v>
      </c>
      <c r="C52" s="36" t="s">
        <v>292</v>
      </c>
      <c r="D52" s="35" t="s">
        <v>188</v>
      </c>
      <c r="E52" s="37" t="s">
        <v>293</v>
      </c>
      <c r="F52" s="38" t="s">
        <v>241</v>
      </c>
      <c r="G52" s="39">
        <v>4</v>
      </c>
      <c r="H52" s="40">
        <v>0</v>
      </c>
      <c r="I52" s="40">
        <f>ROUND(G52*H52,P4)</f>
        <v>0</v>
      </c>
      <c r="J52" s="38" t="s">
        <v>271</v>
      </c>
      <c r="O52" s="41">
        <f>I52*0.21</f>
        <v>0</v>
      </c>
      <c r="P52">
        <v>3</v>
      </c>
    </row>
    <row r="53" ht="30">
      <c r="A53" s="35" t="s">
        <v>177</v>
      </c>
      <c r="B53" s="42"/>
      <c r="C53" s="43"/>
      <c r="D53" s="43"/>
      <c r="E53" s="37" t="s">
        <v>535</v>
      </c>
      <c r="F53" s="43"/>
      <c r="G53" s="43"/>
      <c r="H53" s="43"/>
      <c r="I53" s="43"/>
      <c r="J53" s="44"/>
    </row>
    <row r="54">
      <c r="A54" s="35" t="s">
        <v>179</v>
      </c>
      <c r="B54" s="42"/>
      <c r="C54" s="43"/>
      <c r="D54" s="43"/>
      <c r="E54" s="45" t="s">
        <v>536</v>
      </c>
      <c r="F54" s="43"/>
      <c r="G54" s="43"/>
      <c r="H54" s="43"/>
      <c r="I54" s="43"/>
      <c r="J54" s="44"/>
    </row>
    <row r="55" ht="409.5">
      <c r="A55" s="35" t="s">
        <v>181</v>
      </c>
      <c r="B55" s="42"/>
      <c r="C55" s="43"/>
      <c r="D55" s="43"/>
      <c r="E55" s="37" t="s">
        <v>296</v>
      </c>
      <c r="F55" s="43"/>
      <c r="G55" s="43"/>
      <c r="H55" s="43"/>
      <c r="I55" s="43"/>
      <c r="J55" s="44"/>
    </row>
    <row r="56">
      <c r="A56" s="35" t="s">
        <v>171</v>
      </c>
      <c r="B56" s="35">
        <v>12</v>
      </c>
      <c r="C56" s="36" t="s">
        <v>292</v>
      </c>
      <c r="D56" s="35" t="s">
        <v>192</v>
      </c>
      <c r="E56" s="37" t="s">
        <v>293</v>
      </c>
      <c r="F56" s="38" t="s">
        <v>241</v>
      </c>
      <c r="G56" s="39">
        <v>2.9089999999999998</v>
      </c>
      <c r="H56" s="40">
        <v>0</v>
      </c>
      <c r="I56" s="40">
        <f>ROUND(G56*H56,P4)</f>
        <v>0</v>
      </c>
      <c r="J56" s="38" t="s">
        <v>271</v>
      </c>
      <c r="O56" s="41">
        <f>I56*0.21</f>
        <v>0</v>
      </c>
      <c r="P56">
        <v>3</v>
      </c>
    </row>
    <row r="57" ht="30">
      <c r="A57" s="35" t="s">
        <v>177</v>
      </c>
      <c r="B57" s="42"/>
      <c r="C57" s="43"/>
      <c r="D57" s="43"/>
      <c r="E57" s="37" t="s">
        <v>297</v>
      </c>
      <c r="F57" s="43"/>
      <c r="G57" s="43"/>
      <c r="H57" s="43"/>
      <c r="I57" s="43"/>
      <c r="J57" s="44"/>
    </row>
    <row r="58" ht="30">
      <c r="A58" s="35" t="s">
        <v>179</v>
      </c>
      <c r="B58" s="42"/>
      <c r="C58" s="43"/>
      <c r="D58" s="43"/>
      <c r="E58" s="45" t="s">
        <v>537</v>
      </c>
      <c r="F58" s="43"/>
      <c r="G58" s="43"/>
      <c r="H58" s="43"/>
      <c r="I58" s="43"/>
      <c r="J58" s="44"/>
    </row>
    <row r="59" ht="409.5">
      <c r="A59" s="35" t="s">
        <v>181</v>
      </c>
      <c r="B59" s="42"/>
      <c r="C59" s="43"/>
      <c r="D59" s="43"/>
      <c r="E59" s="37" t="s">
        <v>296</v>
      </c>
      <c r="F59" s="43"/>
      <c r="G59" s="43"/>
      <c r="H59" s="43"/>
      <c r="I59" s="43"/>
      <c r="J59" s="44"/>
    </row>
    <row r="60">
      <c r="A60" s="29" t="s">
        <v>168</v>
      </c>
      <c r="B60" s="30"/>
      <c r="C60" s="31" t="s">
        <v>299</v>
      </c>
      <c r="D60" s="32"/>
      <c r="E60" s="29" t="s">
        <v>300</v>
      </c>
      <c r="F60" s="32"/>
      <c r="G60" s="32"/>
      <c r="H60" s="32"/>
      <c r="I60" s="33">
        <f>SUMIFS(I61:I68,A61:A68,"P")</f>
        <v>0</v>
      </c>
      <c r="J60" s="34"/>
    </row>
    <row r="61" ht="30">
      <c r="A61" s="35" t="s">
        <v>171</v>
      </c>
      <c r="B61" s="35">
        <v>13</v>
      </c>
      <c r="C61" s="36" t="s">
        <v>301</v>
      </c>
      <c r="D61" s="35" t="s">
        <v>173</v>
      </c>
      <c r="E61" s="37" t="s">
        <v>302</v>
      </c>
      <c r="F61" s="38" t="s">
        <v>303</v>
      </c>
      <c r="G61" s="39">
        <v>338.57999999999998</v>
      </c>
      <c r="H61" s="40">
        <v>0</v>
      </c>
      <c r="I61" s="40">
        <f>ROUND(G61*H61,P4)</f>
        <v>0</v>
      </c>
      <c r="J61" s="38" t="s">
        <v>271</v>
      </c>
      <c r="O61" s="41">
        <f>I61*0.21</f>
        <v>0</v>
      </c>
      <c r="P61">
        <v>3</v>
      </c>
    </row>
    <row r="62" ht="30">
      <c r="A62" s="35" t="s">
        <v>177</v>
      </c>
      <c r="B62" s="42"/>
      <c r="C62" s="43"/>
      <c r="D62" s="43"/>
      <c r="E62" s="37" t="s">
        <v>304</v>
      </c>
      <c r="F62" s="43"/>
      <c r="G62" s="43"/>
      <c r="H62" s="43"/>
      <c r="I62" s="43"/>
      <c r="J62" s="44"/>
    </row>
    <row r="63">
      <c r="A63" s="35" t="s">
        <v>179</v>
      </c>
      <c r="B63" s="42"/>
      <c r="C63" s="43"/>
      <c r="D63" s="43"/>
      <c r="E63" s="45" t="s">
        <v>538</v>
      </c>
      <c r="F63" s="43"/>
      <c r="G63" s="43"/>
      <c r="H63" s="43"/>
      <c r="I63" s="43"/>
      <c r="J63" s="44"/>
    </row>
    <row r="64" ht="285">
      <c r="A64" s="35" t="s">
        <v>181</v>
      </c>
      <c r="B64" s="42"/>
      <c r="C64" s="43"/>
      <c r="D64" s="43"/>
      <c r="E64" s="37" t="s">
        <v>306</v>
      </c>
      <c r="F64" s="43"/>
      <c r="G64" s="43"/>
      <c r="H64" s="43"/>
      <c r="I64" s="43"/>
      <c r="J64" s="44"/>
    </row>
    <row r="65">
      <c r="A65" s="35" t="s">
        <v>171</v>
      </c>
      <c r="B65" s="35">
        <v>14</v>
      </c>
      <c r="C65" s="36" t="s">
        <v>307</v>
      </c>
      <c r="D65" s="35" t="s">
        <v>173</v>
      </c>
      <c r="E65" s="37" t="s">
        <v>308</v>
      </c>
      <c r="F65" s="38" t="s">
        <v>303</v>
      </c>
      <c r="G65" s="39">
        <v>338.57999999999998</v>
      </c>
      <c r="H65" s="40">
        <v>0</v>
      </c>
      <c r="I65" s="40">
        <f>ROUND(G65*H65,P4)</f>
        <v>0</v>
      </c>
      <c r="J65" s="38" t="s">
        <v>176</v>
      </c>
      <c r="O65" s="41">
        <f>I65*0.21</f>
        <v>0</v>
      </c>
      <c r="P65">
        <v>3</v>
      </c>
    </row>
    <row r="66">
      <c r="A66" s="35" t="s">
        <v>177</v>
      </c>
      <c r="B66" s="42"/>
      <c r="C66" s="43"/>
      <c r="D66" s="43"/>
      <c r="E66" s="37" t="s">
        <v>309</v>
      </c>
      <c r="F66" s="43"/>
      <c r="G66" s="43"/>
      <c r="H66" s="43"/>
      <c r="I66" s="43"/>
      <c r="J66" s="44"/>
    </row>
    <row r="67">
      <c r="A67" s="35" t="s">
        <v>179</v>
      </c>
      <c r="B67" s="42"/>
      <c r="C67" s="43"/>
      <c r="D67" s="43"/>
      <c r="E67" s="45" t="s">
        <v>538</v>
      </c>
      <c r="F67" s="43"/>
      <c r="G67" s="43"/>
      <c r="H67" s="43"/>
      <c r="I67" s="43"/>
      <c r="J67" s="44"/>
    </row>
    <row r="68" ht="75">
      <c r="A68" s="35" t="s">
        <v>181</v>
      </c>
      <c r="B68" s="42"/>
      <c r="C68" s="43"/>
      <c r="D68" s="43"/>
      <c r="E68" s="37" t="s">
        <v>310</v>
      </c>
      <c r="F68" s="43"/>
      <c r="G68" s="43"/>
      <c r="H68" s="43"/>
      <c r="I68" s="43"/>
      <c r="J68" s="44"/>
    </row>
    <row r="69">
      <c r="A69" s="29" t="s">
        <v>168</v>
      </c>
      <c r="B69" s="30"/>
      <c r="C69" s="31" t="s">
        <v>311</v>
      </c>
      <c r="D69" s="32"/>
      <c r="E69" s="29" t="s">
        <v>312</v>
      </c>
      <c r="F69" s="32"/>
      <c r="G69" s="32"/>
      <c r="H69" s="32"/>
      <c r="I69" s="33">
        <f>SUMIFS(I70:I77,A70:A77,"P")</f>
        <v>0</v>
      </c>
      <c r="J69" s="34"/>
    </row>
    <row r="70">
      <c r="A70" s="35" t="s">
        <v>171</v>
      </c>
      <c r="B70" s="35">
        <v>15</v>
      </c>
      <c r="C70" s="36" t="s">
        <v>539</v>
      </c>
      <c r="D70" s="35" t="s">
        <v>173</v>
      </c>
      <c r="E70" s="37" t="s">
        <v>540</v>
      </c>
      <c r="F70" s="38" t="s">
        <v>229</v>
      </c>
      <c r="G70" s="39">
        <v>2</v>
      </c>
      <c r="H70" s="40">
        <v>0</v>
      </c>
      <c r="I70" s="40">
        <f>ROUND(G70*H70,P4)</f>
        <v>0</v>
      </c>
      <c r="J70" s="38" t="s">
        <v>176</v>
      </c>
      <c r="O70" s="41">
        <f>I70*0.21</f>
        <v>0</v>
      </c>
      <c r="P70">
        <v>3</v>
      </c>
    </row>
    <row r="71">
      <c r="A71" s="35" t="s">
        <v>177</v>
      </c>
      <c r="B71" s="42"/>
      <c r="C71" s="43"/>
      <c r="D71" s="43"/>
      <c r="E71" s="37" t="s">
        <v>541</v>
      </c>
      <c r="F71" s="43"/>
      <c r="G71" s="43"/>
      <c r="H71" s="43"/>
      <c r="I71" s="43"/>
      <c r="J71" s="44"/>
    </row>
    <row r="72">
      <c r="A72" s="35" t="s">
        <v>179</v>
      </c>
      <c r="B72" s="42"/>
      <c r="C72" s="43"/>
      <c r="D72" s="43"/>
      <c r="E72" s="45" t="s">
        <v>542</v>
      </c>
      <c r="F72" s="43"/>
      <c r="G72" s="43"/>
      <c r="H72" s="43"/>
      <c r="I72" s="43"/>
      <c r="J72" s="44"/>
    </row>
    <row r="73" ht="60">
      <c r="A73" s="35" t="s">
        <v>181</v>
      </c>
      <c r="B73" s="42"/>
      <c r="C73" s="43"/>
      <c r="D73" s="43"/>
      <c r="E73" s="37" t="s">
        <v>543</v>
      </c>
      <c r="F73" s="43"/>
      <c r="G73" s="43"/>
      <c r="H73" s="43"/>
      <c r="I73" s="43"/>
      <c r="J73" s="44"/>
    </row>
    <row r="74">
      <c r="A74" s="35" t="s">
        <v>171</v>
      </c>
      <c r="B74" s="35">
        <v>16</v>
      </c>
      <c r="C74" s="36" t="s">
        <v>313</v>
      </c>
      <c r="D74" s="35" t="s">
        <v>173</v>
      </c>
      <c r="E74" s="37" t="s">
        <v>314</v>
      </c>
      <c r="F74" s="38" t="s">
        <v>241</v>
      </c>
      <c r="G74" s="39">
        <v>79.950000000000003</v>
      </c>
      <c r="H74" s="40">
        <v>0</v>
      </c>
      <c r="I74" s="40">
        <f>ROUND(G74*H74,P4)</f>
        <v>0</v>
      </c>
      <c r="J74" s="38" t="s">
        <v>271</v>
      </c>
      <c r="O74" s="41">
        <f>I74*0.21</f>
        <v>0</v>
      </c>
      <c r="P74">
        <v>3</v>
      </c>
    </row>
    <row r="75">
      <c r="A75" s="35" t="s">
        <v>177</v>
      </c>
      <c r="B75" s="42"/>
      <c r="C75" s="43"/>
      <c r="D75" s="43"/>
      <c r="E75" s="37" t="s">
        <v>315</v>
      </c>
      <c r="F75" s="43"/>
      <c r="G75" s="43"/>
      <c r="H75" s="43"/>
      <c r="I75" s="43"/>
      <c r="J75" s="44"/>
    </row>
    <row r="76">
      <c r="A76" s="35" t="s">
        <v>179</v>
      </c>
      <c r="B76" s="42"/>
      <c r="C76" s="43"/>
      <c r="D76" s="43"/>
      <c r="E76" s="45" t="s">
        <v>544</v>
      </c>
      <c r="F76" s="43"/>
      <c r="G76" s="43"/>
      <c r="H76" s="43"/>
      <c r="I76" s="43"/>
      <c r="J76" s="44"/>
    </row>
    <row r="77" ht="409.5">
      <c r="A77" s="35" t="s">
        <v>181</v>
      </c>
      <c r="B77" s="42"/>
      <c r="C77" s="43"/>
      <c r="D77" s="43"/>
      <c r="E77" s="37" t="s">
        <v>317</v>
      </c>
      <c r="F77" s="43"/>
      <c r="G77" s="43"/>
      <c r="H77" s="43"/>
      <c r="I77" s="43"/>
      <c r="J77" s="44"/>
    </row>
    <row r="78">
      <c r="A78" s="29" t="s">
        <v>168</v>
      </c>
      <c r="B78" s="30"/>
      <c r="C78" s="31" t="s">
        <v>318</v>
      </c>
      <c r="D78" s="32"/>
      <c r="E78" s="29" t="s">
        <v>319</v>
      </c>
      <c r="F78" s="32"/>
      <c r="G78" s="32"/>
      <c r="H78" s="32"/>
      <c r="I78" s="33">
        <f>SUMIFS(I79:I82,A79:A82,"P")</f>
        <v>0</v>
      </c>
      <c r="J78" s="34"/>
    </row>
    <row r="79">
      <c r="A79" s="35" t="s">
        <v>171</v>
      </c>
      <c r="B79" s="35">
        <v>17</v>
      </c>
      <c r="C79" s="36" t="s">
        <v>545</v>
      </c>
      <c r="D79" s="35" t="s">
        <v>173</v>
      </c>
      <c r="E79" s="37" t="s">
        <v>546</v>
      </c>
      <c r="F79" s="38" t="s">
        <v>322</v>
      </c>
      <c r="G79" s="39">
        <v>67.599999999999994</v>
      </c>
      <c r="H79" s="40">
        <v>0</v>
      </c>
      <c r="I79" s="40">
        <f>ROUND(G79*H79,P4)</f>
        <v>0</v>
      </c>
      <c r="J79" s="38" t="s">
        <v>176</v>
      </c>
      <c r="O79" s="41">
        <f>I79*0.21</f>
        <v>0</v>
      </c>
      <c r="P79">
        <v>3</v>
      </c>
    </row>
    <row r="80">
      <c r="A80" s="35" t="s">
        <v>177</v>
      </c>
      <c r="B80" s="42"/>
      <c r="C80" s="43"/>
      <c r="D80" s="43"/>
      <c r="E80" s="37" t="s">
        <v>323</v>
      </c>
      <c r="F80" s="43"/>
      <c r="G80" s="43"/>
      <c r="H80" s="43"/>
      <c r="I80" s="43"/>
      <c r="J80" s="44"/>
    </row>
    <row r="81">
      <c r="A81" s="35" t="s">
        <v>179</v>
      </c>
      <c r="B81" s="42"/>
      <c r="C81" s="43"/>
      <c r="D81" s="43"/>
      <c r="E81" s="45" t="s">
        <v>547</v>
      </c>
      <c r="F81" s="43"/>
      <c r="G81" s="43"/>
      <c r="H81" s="43"/>
      <c r="I81" s="43"/>
      <c r="J81" s="44"/>
    </row>
    <row r="82" ht="90">
      <c r="A82" s="35" t="s">
        <v>181</v>
      </c>
      <c r="B82" s="46"/>
      <c r="C82" s="47"/>
      <c r="D82" s="47"/>
      <c r="E82" s="37" t="s">
        <v>325</v>
      </c>
      <c r="F82" s="47"/>
      <c r="G82" s="47"/>
      <c r="H82" s="47"/>
      <c r="I82" s="47"/>
      <c r="J82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Kelča Petr</dc:creator>
  <cp:lastModifiedBy>Kelča Petr</cp:lastModifiedBy>
  <dcterms:created xsi:type="dcterms:W3CDTF">2024-09-25T12:33:59Z</dcterms:created>
  <dcterms:modified xsi:type="dcterms:W3CDTF">2024-09-25T12:34:02Z</dcterms:modified>
</cp:coreProperties>
</file>